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https://epocloud.sharepoint.com/sites/CANTA_Patent_IndexSTC/Shared Documents/General/2023 - embargo 19 March 2024/Patent Index 2023 - embargo 19 March 2024/Source data - Excel sheets/Patent Index web pages/FINAL Excel sheets for Downloads area/Granted patents/"/>
    </mc:Choice>
  </mc:AlternateContent>
  <xr:revisionPtr revIDLastSave="138" documentId="13_ncr:1_{9A75127C-DBCC-4854-9F50-4625B4031175}" xr6:coauthVersionLast="47" xr6:coauthVersionMax="47" xr10:uidLastSave="{F7291936-5442-4564-AB95-8488ADCEE2DA}"/>
  <bookViews>
    <workbookView xWindow="390" yWindow="390" windowWidth="28800" windowHeight="15375" tabRatio="798" firstSheet="3" xr2:uid="{00000000-000D-0000-FFFF-FFFF00000000}"/>
  </bookViews>
  <sheets>
    <sheet name="Key trend" sheetId="13" r:id="rId1"/>
    <sheet name="Breakdown by patentee residence" sheetId="14" r:id="rId2"/>
    <sheet name="Breakdown EPO state" sheetId="6" r:id="rId3"/>
    <sheet name="Breakdown by EU 27 states" sheetId="15" r:id="rId4"/>
    <sheet name="Breakdown non-EPO state" sheetId="10" r:id="rId5"/>
  </sheets>
  <definedNames>
    <definedName name="_xlnm.Print_Area" localSheetId="0">'Key trend'!$A$1:$Q$14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0" i="13" l="1"/>
  <c r="W5" i="13"/>
  <c r="W6" i="13"/>
  <c r="W7" i="13"/>
  <c r="W8" i="13"/>
  <c r="W9" i="13"/>
  <c r="W10" i="13"/>
  <c r="W4" i="13"/>
</calcChain>
</file>

<file path=xl/sharedStrings.xml><?xml version="1.0" encoding="utf-8"?>
<sst xmlns="http://schemas.openxmlformats.org/spreadsheetml/2006/main" count="483" uniqueCount="315">
  <si>
    <r>
      <t>European patents granted published</t>
    </r>
    <r>
      <rPr>
        <b/>
        <vertAlign val="superscript"/>
        <sz val="12"/>
        <rFont val="Arial"/>
        <family val="2"/>
      </rPr>
      <t>1</t>
    </r>
  </si>
  <si>
    <r>
      <t>Geographic origin</t>
    </r>
    <r>
      <rPr>
        <b/>
        <vertAlign val="superscript"/>
        <sz val="12"/>
        <rFont val="Arial"/>
        <family val="2"/>
      </rPr>
      <t>2</t>
    </r>
  </si>
  <si>
    <t>2015/2014</t>
  </si>
  <si>
    <t>2016/2015</t>
  </si>
  <si>
    <t>2017/2016</t>
  </si>
  <si>
    <t>2018/2017</t>
  </si>
  <si>
    <t>2019/2018</t>
  </si>
  <si>
    <t>2020/2019</t>
  </si>
  <si>
    <t>2021/2020</t>
  </si>
  <si>
    <t>2022/2021</t>
  </si>
  <si>
    <t>2023/2022</t>
  </si>
  <si>
    <t>Shares in 2023</t>
  </si>
  <si>
    <t>Requests for unitary effect</t>
  </si>
  <si>
    <r>
      <t xml:space="preserve">Unitary Patent Uptake % </t>
    </r>
    <r>
      <rPr>
        <vertAlign val="superscript"/>
        <sz val="12"/>
        <rFont val="Arial"/>
        <family val="2"/>
      </rPr>
      <t>4</t>
    </r>
  </si>
  <si>
    <r>
      <t>EPO states</t>
    </r>
    <r>
      <rPr>
        <vertAlign val="superscript"/>
        <sz val="12"/>
        <rFont val="Arial"/>
        <family val="2"/>
      </rPr>
      <t>3</t>
    </r>
  </si>
  <si>
    <t>United States</t>
  </si>
  <si>
    <t>Japan</t>
  </si>
  <si>
    <t xml:space="preserve">China, People's Republic of </t>
  </si>
  <si>
    <t xml:space="preserve">Korea, Republic of </t>
  </si>
  <si>
    <t>Others</t>
  </si>
  <si>
    <t>Total grants</t>
  </si>
  <si>
    <t>Source: EPO</t>
  </si>
  <si>
    <t>Status: 29.01.2024</t>
  </si>
  <si>
    <r>
      <rPr>
        <vertAlign val="superscript"/>
        <sz val="12"/>
        <rFont val="Arial"/>
        <family val="2"/>
      </rPr>
      <t>1</t>
    </r>
    <r>
      <rPr>
        <sz val="12"/>
        <rFont val="Arial"/>
        <family val="2"/>
      </rPr>
      <t xml:space="preserve"> The analysis is based on published patents granted by the EPO. </t>
    </r>
  </si>
  <si>
    <r>
      <rPr>
        <vertAlign val="superscript"/>
        <sz val="12"/>
        <rFont val="Arial"/>
        <family val="2"/>
      </rPr>
      <t>2</t>
    </r>
    <r>
      <rPr>
        <sz val="12"/>
        <rFont val="Arial"/>
        <family val="2"/>
      </rPr>
      <t xml:space="preserve"> The geographic origin is based on the country of residence of the first patentee listed on the published patent. In cases where several patentees are mentioned on the published patent, the country of residence of the first patentee listed applies.</t>
    </r>
  </si>
  <si>
    <r>
      <rPr>
        <vertAlign val="superscript"/>
        <sz val="12"/>
        <rFont val="Arial"/>
        <family val="2"/>
      </rPr>
      <t>3</t>
    </r>
    <r>
      <rPr>
        <sz val="12"/>
        <rFont val="Arial"/>
        <family val="2"/>
      </rPr>
      <t xml:space="preserve"> EPO states: the 38 member states of the European Patent Organisation, which includes the 27 states of the EU.</t>
    </r>
  </si>
  <si>
    <r>
      <rPr>
        <vertAlign val="superscript"/>
        <sz val="12"/>
        <rFont val="Arial"/>
        <family val="2"/>
      </rPr>
      <t xml:space="preserve">4 </t>
    </r>
    <r>
      <rPr>
        <sz val="12"/>
        <rFont val="Arial"/>
        <family val="2"/>
      </rPr>
      <t>Uptake rate is the proportion of European patents granted in 2023 for which unitary effect was requested; unitary effect can be requested up to one month after grant</t>
    </r>
  </si>
  <si>
    <r>
      <t>Breakdown by residence of patentees</t>
    </r>
    <r>
      <rPr>
        <b/>
        <vertAlign val="superscript"/>
        <sz val="12"/>
        <rFont val="Arial"/>
        <family val="2"/>
      </rPr>
      <t>2</t>
    </r>
  </si>
  <si>
    <t>Geographic origin</t>
  </si>
  <si>
    <t>% change
2023 vs. 2022</t>
  </si>
  <si>
    <t>Share in total grants 2023</t>
  </si>
  <si>
    <r>
      <t>EPO states</t>
    </r>
    <r>
      <rPr>
        <b/>
        <vertAlign val="superscript"/>
        <sz val="12"/>
        <rFont val="Arial"/>
        <family val="2"/>
      </rPr>
      <t>3</t>
    </r>
  </si>
  <si>
    <t>Germany</t>
  </si>
  <si>
    <t>France</t>
  </si>
  <si>
    <t>Switzerland</t>
  </si>
  <si>
    <t>Italy</t>
  </si>
  <si>
    <t>United Kingdom</t>
  </si>
  <si>
    <r>
      <t>Other EPO states</t>
    </r>
    <r>
      <rPr>
        <vertAlign val="superscript"/>
        <sz val="8.4"/>
        <rFont val="Arial"/>
        <family val="2"/>
      </rPr>
      <t>3</t>
    </r>
  </si>
  <si>
    <t>Total</t>
  </si>
  <si>
    <r>
      <rPr>
        <vertAlign val="superscript"/>
        <sz val="12"/>
        <rFont val="Arial"/>
        <family val="2"/>
      </rPr>
      <t>2</t>
    </r>
    <r>
      <rPr>
        <sz val="12"/>
        <rFont val="Arial"/>
        <family val="2"/>
      </rPr>
      <t xml:space="preserve"> In cases where several patentees are mentioned on the published patent, the country of residence of the first patentee listed applies.</t>
    </r>
  </si>
  <si>
    <r>
      <rPr>
        <vertAlign val="superscript"/>
        <sz val="12"/>
        <rFont val="Arial"/>
        <family val="2"/>
      </rPr>
      <t>3</t>
    </r>
    <r>
      <rPr>
        <sz val="12"/>
        <rFont val="Arial"/>
        <family val="2"/>
      </rPr>
      <t xml:space="preserve"> EPO states: the 39 member states of the European Patent Organisation, which includes the 27 states of the EU.</t>
    </r>
  </si>
  <si>
    <r>
      <t>Breakdown by EPO state</t>
    </r>
    <r>
      <rPr>
        <b/>
        <vertAlign val="superscript"/>
        <sz val="12"/>
        <rFont val="Arial"/>
        <family val="2"/>
      </rPr>
      <t>2</t>
    </r>
  </si>
  <si>
    <t>Patents granted</t>
  </si>
  <si>
    <t>Designations as contracting state</t>
  </si>
  <si>
    <t>Patents requesting unitary effect</t>
  </si>
  <si>
    <r>
      <t>Country of residence of the patentee</t>
    </r>
    <r>
      <rPr>
        <b/>
        <vertAlign val="superscript"/>
        <sz val="12"/>
        <rFont val="Arial"/>
        <family val="2"/>
      </rPr>
      <t>3</t>
    </r>
  </si>
  <si>
    <t>Change</t>
  </si>
  <si>
    <t>Patents</t>
  </si>
  <si>
    <t>Rate</t>
  </si>
  <si>
    <t>Uptake</t>
  </si>
  <si>
    <t>AL</t>
  </si>
  <si>
    <t>Albania</t>
  </si>
  <si>
    <t/>
  </si>
  <si>
    <t>AT</t>
  </si>
  <si>
    <t>Austria</t>
  </si>
  <si>
    <t>BE</t>
  </si>
  <si>
    <t>Belgium</t>
  </si>
  <si>
    <t>BG</t>
  </si>
  <si>
    <t>Bulgaria</t>
  </si>
  <si>
    <t>CH</t>
  </si>
  <si>
    <t>CY</t>
  </si>
  <si>
    <t>Cyprus</t>
  </si>
  <si>
    <t>CZ</t>
  </si>
  <si>
    <t>Czech Republic</t>
  </si>
  <si>
    <t>DE</t>
  </si>
  <si>
    <t>DK</t>
  </si>
  <si>
    <t>Denmark</t>
  </si>
  <si>
    <t>EE</t>
  </si>
  <si>
    <t>Estonia</t>
  </si>
  <si>
    <t>ES</t>
  </si>
  <si>
    <t>Spain</t>
  </si>
  <si>
    <t>FI</t>
  </si>
  <si>
    <t>Finland</t>
  </si>
  <si>
    <t>FR</t>
  </si>
  <si>
    <t>GB</t>
  </si>
  <si>
    <t>GR</t>
  </si>
  <si>
    <t>Greece</t>
  </si>
  <si>
    <t>HR</t>
  </si>
  <si>
    <t>Croatia</t>
  </si>
  <si>
    <t>HU</t>
  </si>
  <si>
    <t>Hungary</t>
  </si>
  <si>
    <t>IE</t>
  </si>
  <si>
    <t>Ireland</t>
  </si>
  <si>
    <t>IS</t>
  </si>
  <si>
    <t>Iceland</t>
  </si>
  <si>
    <t>IT</t>
  </si>
  <si>
    <t>LI</t>
  </si>
  <si>
    <t>Liechtenstein</t>
  </si>
  <si>
    <t>LT</t>
  </si>
  <si>
    <t>Lithuania</t>
  </si>
  <si>
    <t>LU</t>
  </si>
  <si>
    <t>Luxembourg</t>
  </si>
  <si>
    <t>LV</t>
  </si>
  <si>
    <t>Latvia</t>
  </si>
  <si>
    <t>MC</t>
  </si>
  <si>
    <t>Monaco</t>
  </si>
  <si>
    <t>ME</t>
  </si>
  <si>
    <t>Montenegro</t>
  </si>
  <si>
    <t>-</t>
  </si>
  <si>
    <t>MK</t>
  </si>
  <si>
    <t>North Macedonia</t>
  </si>
  <si>
    <t>MT</t>
  </si>
  <si>
    <t>Malta</t>
  </si>
  <si>
    <t>NL</t>
  </si>
  <si>
    <t>Netherlands</t>
  </si>
  <si>
    <t>NO</t>
  </si>
  <si>
    <t>Norway</t>
  </si>
  <si>
    <t>PL</t>
  </si>
  <si>
    <t>Poland</t>
  </si>
  <si>
    <t>PT</t>
  </si>
  <si>
    <t>Portugal</t>
  </si>
  <si>
    <t>RO</t>
  </si>
  <si>
    <t>Romania</t>
  </si>
  <si>
    <t>RS</t>
  </si>
  <si>
    <t>Serbia</t>
  </si>
  <si>
    <t>SE</t>
  </si>
  <si>
    <t>Sweden</t>
  </si>
  <si>
    <t>SI</t>
  </si>
  <si>
    <t>Slovenia</t>
  </si>
  <si>
    <t>SK</t>
  </si>
  <si>
    <t>Slovakia</t>
  </si>
  <si>
    <t>SM</t>
  </si>
  <si>
    <t>San Marino</t>
  </si>
  <si>
    <t>TR</t>
  </si>
  <si>
    <t>Türkiye</t>
  </si>
  <si>
    <t>Sub-total EPO states</t>
  </si>
  <si>
    <t>Other countries of origin</t>
  </si>
  <si>
    <t>Source: EPO.</t>
  </si>
  <si>
    <t>Status: 14.02.2024</t>
  </si>
  <si>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</si>
  <si>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In cases where several patentees are mentioned on the published patent, the country of residence of the first patentee listed applies.</t>
    </r>
  </si>
  <si>
    <t>Breakdown by EU 27 states</t>
  </si>
  <si>
    <r>
      <t>Country of residence of the patentee</t>
    </r>
    <r>
      <rPr>
        <b/>
        <vertAlign val="superscript"/>
        <sz val="12"/>
        <rFont val="Arial"/>
        <family val="2"/>
      </rPr>
      <t>2</t>
    </r>
  </si>
  <si>
    <t>Sub total EU 27 states</t>
  </si>
  <si>
    <r>
      <t>Breakdown by non-EPO state</t>
    </r>
    <r>
      <rPr>
        <b/>
        <vertAlign val="superscript"/>
        <sz val="12"/>
        <rFont val="Arial"/>
        <family val="2"/>
      </rPr>
      <t>2</t>
    </r>
  </si>
  <si>
    <t>AD</t>
  </si>
  <si>
    <t>Andorra</t>
  </si>
  <si>
    <t>AE</t>
  </si>
  <si>
    <t>United Arab Emirates</t>
  </si>
  <si>
    <t>AG</t>
  </si>
  <si>
    <t>Antigua And Barbuda</t>
  </si>
  <si>
    <t>AI</t>
  </si>
  <si>
    <t>Anguilla</t>
  </si>
  <si>
    <t>AM</t>
  </si>
  <si>
    <t>Armenia</t>
  </si>
  <si>
    <t>AR</t>
  </si>
  <si>
    <t>Argentina</t>
  </si>
  <si>
    <t>AU</t>
  </si>
  <si>
    <t>Australia</t>
  </si>
  <si>
    <t>AW</t>
  </si>
  <si>
    <t>Aruba</t>
  </si>
  <si>
    <t>BA</t>
  </si>
  <si>
    <t>Bosnia And Herzegovina</t>
  </si>
  <si>
    <t>BB</t>
  </si>
  <si>
    <t>Barbados</t>
  </si>
  <si>
    <t>BH</t>
  </si>
  <si>
    <t>Bahrain</t>
  </si>
  <si>
    <t>BI</t>
  </si>
  <si>
    <t>Burundi</t>
  </si>
  <si>
    <t>BM</t>
  </si>
  <si>
    <t>Bermuda</t>
  </si>
  <si>
    <t>BN</t>
  </si>
  <si>
    <t>Brunei Darussalam</t>
  </si>
  <si>
    <t>BR</t>
  </si>
  <si>
    <t>Brazil</t>
  </si>
  <si>
    <t>BS</t>
  </si>
  <si>
    <t>Bahamas</t>
  </si>
  <si>
    <t>BY</t>
  </si>
  <si>
    <t>Belarus</t>
  </si>
  <si>
    <t>BZ</t>
  </si>
  <si>
    <t>Belize</t>
  </si>
  <si>
    <t>CA</t>
  </si>
  <si>
    <t>Canada</t>
  </si>
  <si>
    <t>CK</t>
  </si>
  <si>
    <t>Cook Islands</t>
  </si>
  <si>
    <t>CL</t>
  </si>
  <si>
    <t>Chile</t>
  </si>
  <si>
    <t>CN</t>
  </si>
  <si>
    <t>P.R. China</t>
  </si>
  <si>
    <t>CO</t>
  </si>
  <si>
    <t>Colombia</t>
  </si>
  <si>
    <t>CR</t>
  </si>
  <si>
    <t>Costa Rica</t>
  </si>
  <si>
    <t>CU</t>
  </si>
  <si>
    <t>Cuba</t>
  </si>
  <si>
    <t>CW</t>
  </si>
  <si>
    <t>Curaçao</t>
  </si>
  <si>
    <t>DM</t>
  </si>
  <si>
    <t>Dominica</t>
  </si>
  <si>
    <t>DO</t>
  </si>
  <si>
    <t>Dominican Republic</t>
  </si>
  <si>
    <t>DZ</t>
  </si>
  <si>
    <t>Algeria</t>
  </si>
  <si>
    <t>EC</t>
  </si>
  <si>
    <t>Ecuador</t>
  </si>
  <si>
    <t>EG</t>
  </si>
  <si>
    <t>Egypt</t>
  </si>
  <si>
    <t>FO</t>
  </si>
  <si>
    <t>Faroe Islands</t>
  </si>
  <si>
    <t>GE</t>
  </si>
  <si>
    <t>Georgia</t>
  </si>
  <si>
    <t>GG</t>
  </si>
  <si>
    <t>Guernsey</t>
  </si>
  <si>
    <t>GI</t>
  </si>
  <si>
    <t>Gibraltar</t>
  </si>
  <si>
    <t>HK</t>
  </si>
  <si>
    <t>Hong Kong SAR (China)</t>
  </si>
  <si>
    <t>ID</t>
  </si>
  <si>
    <t>Indonesia</t>
  </si>
  <si>
    <t>IL</t>
  </si>
  <si>
    <t>Israel</t>
  </si>
  <si>
    <t>IM</t>
  </si>
  <si>
    <t>Isle Of Man</t>
  </si>
  <si>
    <t>IN</t>
  </si>
  <si>
    <t>India</t>
  </si>
  <si>
    <t>IR</t>
  </si>
  <si>
    <t>Iran</t>
  </si>
  <si>
    <t>JE</t>
  </si>
  <si>
    <t>Jersey</t>
  </si>
  <si>
    <t>JM</t>
  </si>
  <si>
    <t>Jamaica</t>
  </si>
  <si>
    <t>JO</t>
  </si>
  <si>
    <t>Jordan</t>
  </si>
  <si>
    <t>JP</t>
  </si>
  <si>
    <t>KH</t>
  </si>
  <si>
    <t>Cambodia</t>
  </si>
  <si>
    <t>KN</t>
  </si>
  <si>
    <t>Saint Kitts And Nevis</t>
  </si>
  <si>
    <t>KP</t>
  </si>
  <si>
    <t>Democratic People'S Republic Of Korea</t>
  </si>
  <si>
    <t>KR</t>
  </si>
  <si>
    <t>Republic of Korea</t>
  </si>
  <si>
    <t>KW</t>
  </si>
  <si>
    <t>Kuwait</t>
  </si>
  <si>
    <t>KY</t>
  </si>
  <si>
    <t>Cayman Islands</t>
  </si>
  <si>
    <t>KZ</t>
  </si>
  <si>
    <t>Kazakhstan</t>
  </si>
  <si>
    <t>LB</t>
  </si>
  <si>
    <t>Lebanon</t>
  </si>
  <si>
    <t>LC</t>
  </si>
  <si>
    <t>Saint Lucia</t>
  </si>
  <si>
    <t>LK</t>
  </si>
  <si>
    <t>Sri Lanka</t>
  </si>
  <si>
    <t>MA</t>
  </si>
  <si>
    <t>Morocco</t>
  </si>
  <si>
    <t>MD</t>
  </si>
  <si>
    <t>Moldova</t>
  </si>
  <si>
    <t>MO</t>
  </si>
  <si>
    <t>Macau SAR (China)</t>
  </si>
  <si>
    <t>MU</t>
  </si>
  <si>
    <t>Mauritius</t>
  </si>
  <si>
    <t>MX</t>
  </si>
  <si>
    <t>Mexico</t>
  </si>
  <si>
    <t>MY</t>
  </si>
  <si>
    <t>Malaysia</t>
  </si>
  <si>
    <t>NA</t>
  </si>
  <si>
    <t>Namibia</t>
  </si>
  <si>
    <t>NG</t>
  </si>
  <si>
    <t>Nigeria</t>
  </si>
  <si>
    <t>NZ</t>
  </si>
  <si>
    <t>New Zealand</t>
  </si>
  <si>
    <t>OM</t>
  </si>
  <si>
    <t>Oman</t>
  </si>
  <si>
    <t>PA</t>
  </si>
  <si>
    <t>Panama</t>
  </si>
  <si>
    <t>PE</t>
  </si>
  <si>
    <t>Peru</t>
  </si>
  <si>
    <t>PH</t>
  </si>
  <si>
    <t>Philippines</t>
  </si>
  <si>
    <t>PK</t>
  </si>
  <si>
    <t>Pakistan</t>
  </si>
  <si>
    <t>PR</t>
  </si>
  <si>
    <t>Puerto Rico</t>
  </si>
  <si>
    <t>QA</t>
  </si>
  <si>
    <t>Qatar</t>
  </si>
  <si>
    <t>RU</t>
  </si>
  <si>
    <t>Russian Federation</t>
  </si>
  <si>
    <t>SA</t>
  </si>
  <si>
    <t>Saudi Arabia</t>
  </si>
  <si>
    <t>SC</t>
  </si>
  <si>
    <t>Seychelles</t>
  </si>
  <si>
    <t>SG</t>
  </si>
  <si>
    <t>Singapore</t>
  </si>
  <si>
    <t>SN</t>
  </si>
  <si>
    <t>Senegal</t>
  </si>
  <si>
    <t>TH</t>
  </si>
  <si>
    <t>Thailand</t>
  </si>
  <si>
    <t>TN</t>
  </si>
  <si>
    <t>Tunisia</t>
  </si>
  <si>
    <t>TW</t>
  </si>
  <si>
    <t>Chinese Taipei</t>
  </si>
  <si>
    <t>UA</t>
  </si>
  <si>
    <t>Ukraine</t>
  </si>
  <si>
    <t>UG</t>
  </si>
  <si>
    <t>Uganda</t>
  </si>
  <si>
    <t>US</t>
  </si>
  <si>
    <t>UY</t>
  </si>
  <si>
    <t>Uruguay</t>
  </si>
  <si>
    <t>UZ</t>
  </si>
  <si>
    <t>Uzbekistan</t>
  </si>
  <si>
    <t>VG</t>
  </si>
  <si>
    <t>Virgin Islands, British</t>
  </si>
  <si>
    <t>VI</t>
  </si>
  <si>
    <t>Virgin Islands, U.S.</t>
  </si>
  <si>
    <t>VN</t>
  </si>
  <si>
    <t>Vietnam</t>
  </si>
  <si>
    <t>VU</t>
  </si>
  <si>
    <t>Vanuatu</t>
  </si>
  <si>
    <t>WS</t>
  </si>
  <si>
    <t>Samoa</t>
  </si>
  <si>
    <t>ZA</t>
  </si>
  <si>
    <t>South Africa</t>
  </si>
  <si>
    <t>unclassified</t>
  </si>
  <si>
    <r>
      <t>Subtotal non-EPO states</t>
    </r>
    <r>
      <rPr>
        <b/>
        <vertAlign val="superscript"/>
        <sz val="12"/>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</si>
</sst>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0.0"/>
  </numFmts>
  <fonts count="13">
    <font>
      <sz val="12"/>
      <name val="Arial"/>
    </font>
    <font>
      <sz val="12"/>
      <name val="Arial"/>
      <family val="2"/>
    </font>
    <font>
      <b/>
      <sz val="14"/>
      <color indexed="9"/>
      <name val="Arial"/>
      <family val="2"/>
    </font>
    <font>
      <sz val="8"/>
      <name val="Arial"/>
      <family val="2"/>
    </font>
    <font>
      <b/>
      <sz val="12"/>
      <name val="Arial"/>
      <family val="2"/>
    </font>
    <font>
      <b/>
      <sz val="12"/>
      <color rgb="FFFF0000"/>
      <name val="Arial"/>
      <family val="2"/>
    </font>
    <font>
      <b/>
      <vertAlign val="superscript"/>
      <sz val="12"/>
      <name val="Arial"/>
      <family val="2"/>
    </font>
    <font>
      <vertAlign val="superscript"/>
      <sz val="12"/>
      <name val="Arial"/>
      <family val="2"/>
    </font>
    <font>
      <sz val="12"/>
      <color rgb="FFFF0000"/>
      <name val="Arial"/>
      <family val="2"/>
    </font>
    <font>
      <vertAlign val="superscript"/>
      <sz val="8.4"/>
      <name val="Arial"/>
      <family val="2"/>
    </font>
    <font>
      <b/>
      <sz val="12"/>
      <name val="Arial"/>
    </font>
    <font>
      <sz val="12"/>
      <color theme="1"/>
      <name val="Arial"/>
      <family val="2"/>
    </font>
    <font>
      <b/>
      <sz val="12"/>
      <color theme="1"/>
      <name val="Arial"/>
      <family val="2"/>
    </font>
  </fonts>
  <fills count="3">
    <fill>
      <patternFill patternType="none"/>
    </fill>
    <fill>
      <patternFill patternType="gray125"/>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0" borderId="0" xfId="0" applyFont="1" applyAlignment="1">
      <alignment horizontal="center"/>
    </xf>
    <xf numFmtId="0" fontId="4" fillId="0" borderId="0" xfId="0" applyFont="1"/>
    <xf numFmtId="0" fontId="0" fillId="0" borderId="0" xfId="0" applyAlignment="1">
      <alignment horizontal="center"/>
    </xf>
    <xf numFmtId="0" fontId="4" fillId="0" borderId="1" xfId="0" applyFont="1" applyBorder="1" applyAlignment="1">
      <alignment horizontal="center"/>
    </xf>
    <xf numFmtId="0" fontId="0" fillId="0" borderId="1" xfId="0" applyBorder="1"/>
    <xf numFmtId="0" fontId="4" fillId="0" borderId="1" xfId="0" applyFont="1" applyBorder="1"/>
    <xf numFmtId="0" fontId="4" fillId="0" borderId="0" xfId="0" applyFont="1" applyAlignment="1">
      <alignment horizontal="left"/>
    </xf>
    <xf numFmtId="0" fontId="4" fillId="0" borderId="4" xfId="0" applyFont="1" applyBorder="1"/>
    <xf numFmtId="0" fontId="4" fillId="0" borderId="5" xfId="0" applyFont="1" applyBorder="1"/>
    <xf numFmtId="0" fontId="4" fillId="0" borderId="1" xfId="0" applyFont="1" applyBorder="1" applyAlignment="1">
      <alignment horizontal="right"/>
    </xf>
    <xf numFmtId="164" fontId="4" fillId="0" borderId="1" xfId="0" applyNumberFormat="1" applyFont="1" applyBorder="1"/>
    <xf numFmtId="3" fontId="0" fillId="0" borderId="1" xfId="0" applyNumberFormat="1" applyBorder="1" applyAlignment="1">
      <alignment horizontal="center"/>
    </xf>
    <xf numFmtId="0" fontId="4" fillId="0" borderId="1" xfId="0" applyFont="1" applyBorder="1" applyAlignment="1">
      <alignment horizontal="left"/>
    </xf>
    <xf numFmtId="165" fontId="0" fillId="0" borderId="1" xfId="1" applyNumberFormat="1" applyFont="1" applyBorder="1"/>
    <xf numFmtId="164" fontId="4" fillId="0" borderId="0" xfId="0" applyNumberFormat="1" applyFont="1"/>
    <xf numFmtId="165" fontId="4" fillId="0" borderId="0" xfId="1" applyNumberFormat="1" applyFont="1" applyFill="1" applyBorder="1"/>
    <xf numFmtId="0" fontId="4" fillId="2" borderId="1" xfId="0" applyFont="1" applyFill="1" applyBorder="1" applyAlignment="1">
      <alignment horizontal="center"/>
    </xf>
    <xf numFmtId="3" fontId="4" fillId="0" borderId="1" xfId="0" applyNumberFormat="1" applyFont="1" applyBorder="1" applyAlignment="1">
      <alignment horizontal="center"/>
    </xf>
    <xf numFmtId="165" fontId="1" fillId="0" borderId="0" xfId="1" applyNumberFormat="1" applyAlignment="1">
      <alignment horizontal="center"/>
    </xf>
    <xf numFmtId="3" fontId="4" fillId="0" borderId="1" xfId="0" applyNumberFormat="1" applyFont="1" applyBorder="1"/>
    <xf numFmtId="9" fontId="0" fillId="0" borderId="1" xfId="0" applyNumberFormat="1" applyBorder="1"/>
    <xf numFmtId="165" fontId="0" fillId="0" borderId="8" xfId="1" applyNumberFormat="1" applyFont="1" applyBorder="1"/>
    <xf numFmtId="165" fontId="0" fillId="0" borderId="9" xfId="1" applyNumberFormat="1" applyFont="1" applyBorder="1"/>
    <xf numFmtId="0" fontId="0" fillId="0" borderId="7" xfId="0" applyBorder="1"/>
    <xf numFmtId="3" fontId="0" fillId="0" borderId="7" xfId="0" applyNumberFormat="1" applyBorder="1"/>
    <xf numFmtId="0" fontId="0" fillId="0" borderId="11" xfId="0" applyBorder="1"/>
    <xf numFmtId="0" fontId="0" fillId="0" borderId="8" xfId="0" applyBorder="1"/>
    <xf numFmtId="3" fontId="0" fillId="0" borderId="8" xfId="0" applyNumberFormat="1" applyBorder="1"/>
    <xf numFmtId="0" fontId="0" fillId="0" borderId="6" xfId="0" applyBorder="1"/>
    <xf numFmtId="0" fontId="0" fillId="0" borderId="9" xfId="0" applyBorder="1"/>
    <xf numFmtId="3" fontId="0" fillId="0" borderId="9" xfId="0" applyNumberFormat="1" applyBorder="1"/>
    <xf numFmtId="0" fontId="0" fillId="0" borderId="10" xfId="0" applyBorder="1"/>
    <xf numFmtId="165" fontId="0" fillId="0" borderId="7" xfId="1" applyNumberFormat="1" applyFont="1" applyBorder="1" applyAlignment="1">
      <alignment horizontal="right"/>
    </xf>
    <xf numFmtId="0" fontId="1" fillId="0" borderId="1" xfId="0" applyFont="1" applyBorder="1"/>
    <xf numFmtId="0" fontId="1" fillId="0" borderId="3" xfId="0" applyFont="1" applyBorder="1"/>
    <xf numFmtId="165" fontId="4" fillId="0" borderId="1" xfId="1" applyNumberFormat="1" applyFont="1" applyFill="1" applyBorder="1"/>
    <xf numFmtId="165" fontId="4" fillId="0" borderId="1" xfId="1" applyNumberFormat="1" applyFont="1" applyFill="1" applyBorder="1" applyAlignment="1">
      <alignment horizontal="center"/>
    </xf>
    <xf numFmtId="0" fontId="1" fillId="0" borderId="0" xfId="0" applyFont="1" applyAlignment="1">
      <alignment vertical="center"/>
    </xf>
    <xf numFmtId="0" fontId="1" fillId="0" borderId="0" xfId="0" applyFont="1"/>
    <xf numFmtId="164" fontId="1" fillId="0" borderId="1" xfId="0" applyNumberFormat="1" applyFont="1" applyBorder="1"/>
    <xf numFmtId="165" fontId="1" fillId="0" borderId="1" xfId="1" applyNumberFormat="1" applyFont="1" applyFill="1" applyBorder="1" applyAlignment="1">
      <alignment horizontal="center"/>
    </xf>
    <xf numFmtId="3" fontId="1" fillId="0" borderId="1" xfId="0" applyNumberFormat="1" applyFont="1" applyBorder="1"/>
    <xf numFmtId="165" fontId="1" fillId="0" borderId="1" xfId="1" applyNumberFormat="1" applyFont="1" applyFill="1" applyBorder="1"/>
    <xf numFmtId="3" fontId="0" fillId="0" borderId="0" xfId="0" applyNumberFormat="1" applyAlignment="1">
      <alignment horizontal="center"/>
    </xf>
    <xf numFmtId="3" fontId="0" fillId="0" borderId="0" xfId="0" applyNumberFormat="1"/>
    <xf numFmtId="165" fontId="1" fillId="0" borderId="0" xfId="1" applyNumberFormat="1" applyFont="1" applyFill="1" applyBorder="1" applyAlignment="1">
      <alignment horizontal="center"/>
    </xf>
    <xf numFmtId="165" fontId="4" fillId="0" borderId="0" xfId="0" applyNumberFormat="1" applyFont="1"/>
    <xf numFmtId="0" fontId="5" fillId="0" borderId="1" xfId="0" applyFont="1" applyBorder="1" applyAlignment="1">
      <alignment horizontal="right" wrapText="1"/>
    </xf>
    <xf numFmtId="3" fontId="1" fillId="0" borderId="0" xfId="0" applyNumberFormat="1" applyFont="1"/>
    <xf numFmtId="165" fontId="4" fillId="0" borderId="7" xfId="1" applyNumberFormat="1" applyFont="1" applyFill="1" applyBorder="1" applyAlignment="1">
      <alignment horizontal="center"/>
    </xf>
    <xf numFmtId="165" fontId="4" fillId="0" borderId="8" xfId="1" applyNumberFormat="1" applyFont="1" applyFill="1" applyBorder="1"/>
    <xf numFmtId="3" fontId="1" fillId="0" borderId="2" xfId="0" applyNumberFormat="1" applyFont="1" applyBorder="1"/>
    <xf numFmtId="165" fontId="1" fillId="2" borderId="1" xfId="1" applyNumberFormat="1" applyFont="1" applyFill="1" applyBorder="1" applyAlignment="1">
      <alignment horizontal="center"/>
    </xf>
    <xf numFmtId="9" fontId="1" fillId="0" borderId="2" xfId="0" applyNumberFormat="1" applyFont="1" applyBorder="1"/>
    <xf numFmtId="165" fontId="0" fillId="0" borderId="0" xfId="0" applyNumberFormat="1"/>
    <xf numFmtId="0" fontId="4" fillId="0" borderId="4" xfId="0" applyFont="1" applyBorder="1" applyAlignment="1">
      <alignment horizontal="center" wrapText="1"/>
    </xf>
    <xf numFmtId="166" fontId="0" fillId="0" borderId="0" xfId="0" applyNumberFormat="1" applyAlignment="1">
      <alignment horizontal="right"/>
    </xf>
    <xf numFmtId="0" fontId="1" fillId="0" borderId="0" xfId="0" applyFont="1" applyAlignment="1">
      <alignment horizontal="center" wrapText="1"/>
    </xf>
    <xf numFmtId="3" fontId="0" fillId="0" borderId="0" xfId="0" applyNumberFormat="1" applyAlignment="1">
      <alignment horizontal="right"/>
    </xf>
    <xf numFmtId="3" fontId="10" fillId="0" borderId="0" xfId="0" applyNumberFormat="1" applyFont="1" applyAlignment="1">
      <alignment horizontal="right"/>
    </xf>
    <xf numFmtId="166" fontId="0" fillId="0" borderId="0" xfId="0" applyNumberFormat="1"/>
    <xf numFmtId="166" fontId="4" fillId="0" borderId="0" xfId="0" applyNumberFormat="1" applyFont="1"/>
    <xf numFmtId="166" fontId="1" fillId="0" borderId="0" xfId="0" applyNumberFormat="1" applyFont="1"/>
    <xf numFmtId="166" fontId="10" fillId="0" borderId="0" xfId="0" applyNumberFormat="1" applyFont="1"/>
    <xf numFmtId="0" fontId="11" fillId="0" borderId="0" xfId="0" applyFont="1"/>
    <xf numFmtId="0" fontId="8" fillId="0" borderId="0" xfId="0" applyFont="1"/>
    <xf numFmtId="0" fontId="5" fillId="0" borderId="0" xfId="0" applyFont="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9" fontId="4" fillId="0" borderId="0" xfId="1" applyFont="1" applyBorder="1" applyAlignment="1">
      <alignment horizontal="center"/>
    </xf>
    <xf numFmtId="165" fontId="0" fillId="0" borderId="4" xfId="1" applyNumberFormat="1" applyFont="1" applyBorder="1"/>
    <xf numFmtId="165" fontId="4" fillId="0" borderId="4" xfId="1" applyNumberFormat="1" applyFont="1" applyBorder="1"/>
    <xf numFmtId="9" fontId="1" fillId="0" borderId="1" xfId="0" applyNumberFormat="1" applyFont="1" applyBorder="1" applyAlignment="1">
      <alignment horizontal="left"/>
    </xf>
    <xf numFmtId="0" fontId="1" fillId="0" borderId="1" xfId="0" applyFont="1" applyBorder="1" applyAlignment="1">
      <alignment horizontal="left"/>
    </xf>
    <xf numFmtId="3" fontId="1" fillId="0" borderId="1" xfId="0" applyNumberFormat="1" applyFont="1" applyBorder="1" applyAlignment="1">
      <alignment horizontal="left"/>
    </xf>
    <xf numFmtId="165" fontId="0" fillId="0" borderId="4" xfId="1" applyNumberFormat="1" applyFont="1" applyBorder="1" applyAlignment="1">
      <alignment horizontal="left"/>
    </xf>
    <xf numFmtId="165" fontId="11" fillId="0" borderId="13" xfId="1" applyNumberFormat="1" applyFont="1" applyFill="1" applyBorder="1" applyAlignment="1">
      <alignment horizontal="left"/>
    </xf>
    <xf numFmtId="165" fontId="11" fillId="0" borderId="13" xfId="1" applyNumberFormat="1" applyFont="1" applyBorder="1" applyAlignment="1">
      <alignment horizontal="left"/>
    </xf>
    <xf numFmtId="0" fontId="12" fillId="0" borderId="13" xfId="0" applyFont="1" applyBorder="1" applyAlignment="1">
      <alignment horizontal="center" wrapText="1"/>
    </xf>
    <xf numFmtId="165" fontId="11" fillId="0" borderId="13" xfId="1" applyNumberFormat="1" applyFont="1" applyBorder="1" applyAlignment="1">
      <alignment horizontal="right"/>
    </xf>
    <xf numFmtId="165" fontId="12" fillId="0" borderId="13" xfId="1" applyNumberFormat="1" applyFont="1" applyBorder="1" applyAlignment="1">
      <alignment horizontal="right"/>
    </xf>
    <xf numFmtId="0" fontId="4" fillId="0" borderId="4" xfId="0" applyFont="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31</xdr:row>
      <xdr:rowOff>23149</xdr:rowOff>
    </xdr:from>
    <xdr:to>
      <xdr:col>8</xdr:col>
      <xdr:colOff>0</xdr:colOff>
      <xdr:row>31</xdr:row>
      <xdr:rowOff>190982</xdr:rowOff>
    </xdr:to>
    <xdr:sp macro="" textlink="">
      <xdr:nvSpPr>
        <xdr:cNvPr id="13609" name="Oval 2">
          <a:extLst>
            <a:ext uri="{FF2B5EF4-FFF2-40B4-BE49-F238E27FC236}">
              <a16:creationId xmlns:a16="http://schemas.microsoft.com/office/drawing/2014/main" id="{00000000-0008-0000-0200-000029350000}"/>
            </a:ext>
          </a:extLst>
        </xdr:cNvPr>
        <xdr:cNvSpPr>
          <a:spLocks noChangeArrowheads="1"/>
        </xdr:cNvSpPr>
      </xdr:nvSpPr>
      <xdr:spPr bwMode="auto">
        <a:xfrm>
          <a:off x="8189089" y="5781554"/>
          <a:ext cx="0" cy="167833"/>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33</xdr:row>
      <xdr:rowOff>23149</xdr:rowOff>
    </xdr:from>
    <xdr:to>
      <xdr:col>8</xdr:col>
      <xdr:colOff>0</xdr:colOff>
      <xdr:row>33</xdr:row>
      <xdr:rowOff>190982</xdr:rowOff>
    </xdr:to>
    <xdr:sp macro="" textlink="">
      <xdr:nvSpPr>
        <xdr:cNvPr id="13610" name="Oval 3">
          <a:extLst>
            <a:ext uri="{FF2B5EF4-FFF2-40B4-BE49-F238E27FC236}">
              <a16:creationId xmlns:a16="http://schemas.microsoft.com/office/drawing/2014/main" id="{00000000-0008-0000-0200-00002A350000}"/>
            </a:ext>
          </a:extLst>
        </xdr:cNvPr>
        <xdr:cNvSpPr>
          <a:spLocks noChangeArrowheads="1"/>
        </xdr:cNvSpPr>
      </xdr:nvSpPr>
      <xdr:spPr bwMode="auto">
        <a:xfrm>
          <a:off x="8189089" y="6163519"/>
          <a:ext cx="0" cy="167833"/>
        </a:xfrm>
        <a:prstGeom prst="ellipse">
          <a:avLst/>
        </a:prstGeom>
        <a:solidFill>
          <a:srgbClr xmlns:mc="http://schemas.openxmlformats.org/markup-compatibility/2006" xmlns:a14="http://schemas.microsoft.com/office/drawing/2010/main" val="333333"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35</xdr:row>
      <xdr:rowOff>23149</xdr:rowOff>
    </xdr:from>
    <xdr:to>
      <xdr:col>8</xdr:col>
      <xdr:colOff>0</xdr:colOff>
      <xdr:row>35</xdr:row>
      <xdr:rowOff>190982</xdr:rowOff>
    </xdr:to>
    <xdr:sp macro="" textlink="">
      <xdr:nvSpPr>
        <xdr:cNvPr id="13611" name="Oval 4">
          <a:extLst>
            <a:ext uri="{FF2B5EF4-FFF2-40B4-BE49-F238E27FC236}">
              <a16:creationId xmlns:a16="http://schemas.microsoft.com/office/drawing/2014/main" id="{00000000-0008-0000-0200-00002B350000}"/>
            </a:ext>
          </a:extLst>
        </xdr:cNvPr>
        <xdr:cNvSpPr>
          <a:spLocks noChangeArrowheads="1"/>
        </xdr:cNvSpPr>
      </xdr:nvSpPr>
      <xdr:spPr bwMode="auto">
        <a:xfrm>
          <a:off x="8189089" y="6545484"/>
          <a:ext cx="0" cy="167832"/>
        </a:xfrm>
        <a:prstGeom prst="ellipse">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37</xdr:row>
      <xdr:rowOff>0</xdr:rowOff>
    </xdr:from>
    <xdr:to>
      <xdr:col>8</xdr:col>
      <xdr:colOff>0</xdr:colOff>
      <xdr:row>37</xdr:row>
      <xdr:rowOff>0</xdr:rowOff>
    </xdr:to>
    <xdr:sp macro="" textlink="">
      <xdr:nvSpPr>
        <xdr:cNvPr id="13612" name="Oval 5">
          <a:extLst>
            <a:ext uri="{FF2B5EF4-FFF2-40B4-BE49-F238E27FC236}">
              <a16:creationId xmlns:a16="http://schemas.microsoft.com/office/drawing/2014/main" id="{00000000-0008-0000-0200-00002C350000}"/>
            </a:ext>
          </a:extLst>
        </xdr:cNvPr>
        <xdr:cNvSpPr>
          <a:spLocks noChangeArrowheads="1"/>
        </xdr:cNvSpPr>
      </xdr:nvSpPr>
      <xdr:spPr bwMode="auto">
        <a:xfrm>
          <a:off x="8189089" y="6904299"/>
          <a:ext cx="0" cy="0"/>
        </a:xfrm>
        <a:prstGeom prst="ellipse">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37</xdr:row>
      <xdr:rowOff>23149</xdr:rowOff>
    </xdr:from>
    <xdr:to>
      <xdr:col>8</xdr:col>
      <xdr:colOff>0</xdr:colOff>
      <xdr:row>37</xdr:row>
      <xdr:rowOff>190982</xdr:rowOff>
    </xdr:to>
    <xdr:sp macro="" textlink="">
      <xdr:nvSpPr>
        <xdr:cNvPr id="13613" name="Oval 6" descr="Granite">
          <a:extLst>
            <a:ext uri="{FF2B5EF4-FFF2-40B4-BE49-F238E27FC236}">
              <a16:creationId xmlns:a16="http://schemas.microsoft.com/office/drawing/2014/main" id="{00000000-0008-0000-0200-00002D350000}"/>
            </a:ext>
          </a:extLst>
        </xdr:cNvPr>
        <xdr:cNvSpPr>
          <a:spLocks noChangeArrowheads="1"/>
        </xdr:cNvSpPr>
      </xdr:nvSpPr>
      <xdr:spPr bwMode="auto">
        <a:xfrm>
          <a:off x="8189089" y="6927448"/>
          <a:ext cx="0" cy="167833"/>
        </a:xfrm>
        <a:prstGeom prst="ellipse">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32</xdr:row>
      <xdr:rowOff>115747</xdr:rowOff>
    </xdr:from>
    <xdr:to>
      <xdr:col>8</xdr:col>
      <xdr:colOff>0</xdr:colOff>
      <xdr:row>32</xdr:row>
      <xdr:rowOff>115747</xdr:rowOff>
    </xdr:to>
    <xdr:sp macro="" textlink="">
      <xdr:nvSpPr>
        <xdr:cNvPr id="13614" name="Line 7">
          <a:extLst>
            <a:ext uri="{FF2B5EF4-FFF2-40B4-BE49-F238E27FC236}">
              <a16:creationId xmlns:a16="http://schemas.microsoft.com/office/drawing/2014/main" id="{00000000-0008-0000-0200-00002E350000}"/>
            </a:ext>
          </a:extLst>
        </xdr:cNvPr>
        <xdr:cNvSpPr>
          <a:spLocks noChangeShapeType="1"/>
        </xdr:cNvSpPr>
      </xdr:nvSpPr>
      <xdr:spPr bwMode="auto">
        <a:xfrm>
          <a:off x="8189089" y="6065134"/>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34</xdr:row>
      <xdr:rowOff>98385</xdr:rowOff>
    </xdr:from>
    <xdr:to>
      <xdr:col>8</xdr:col>
      <xdr:colOff>0</xdr:colOff>
      <xdr:row>34</xdr:row>
      <xdr:rowOff>98385</xdr:rowOff>
    </xdr:to>
    <xdr:sp macro="" textlink="">
      <xdr:nvSpPr>
        <xdr:cNvPr id="13615" name="Line 8">
          <a:extLst>
            <a:ext uri="{FF2B5EF4-FFF2-40B4-BE49-F238E27FC236}">
              <a16:creationId xmlns:a16="http://schemas.microsoft.com/office/drawing/2014/main" id="{00000000-0008-0000-0200-00002F350000}"/>
            </a:ext>
          </a:extLst>
        </xdr:cNvPr>
        <xdr:cNvSpPr>
          <a:spLocks noChangeShapeType="1"/>
        </xdr:cNvSpPr>
      </xdr:nvSpPr>
      <xdr:spPr bwMode="auto">
        <a:xfrm>
          <a:off x="8189089" y="6429737"/>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115747</xdr:rowOff>
    </xdr:from>
    <xdr:to>
      <xdr:col>8</xdr:col>
      <xdr:colOff>0</xdr:colOff>
      <xdr:row>29</xdr:row>
      <xdr:rowOff>115747</xdr:rowOff>
    </xdr:to>
    <xdr:sp macro="" textlink="">
      <xdr:nvSpPr>
        <xdr:cNvPr id="13616" name="Line 9">
          <a:extLst>
            <a:ext uri="{FF2B5EF4-FFF2-40B4-BE49-F238E27FC236}">
              <a16:creationId xmlns:a16="http://schemas.microsoft.com/office/drawing/2014/main" id="{00000000-0008-0000-0200-000030350000}"/>
            </a:ext>
          </a:extLst>
        </xdr:cNvPr>
        <xdr:cNvSpPr>
          <a:spLocks noChangeShapeType="1"/>
        </xdr:cNvSpPr>
      </xdr:nvSpPr>
      <xdr:spPr bwMode="auto">
        <a:xfrm>
          <a:off x="8189089" y="5683170"/>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36</xdr:row>
      <xdr:rowOff>98385</xdr:rowOff>
    </xdr:from>
    <xdr:to>
      <xdr:col>8</xdr:col>
      <xdr:colOff>0</xdr:colOff>
      <xdr:row>36</xdr:row>
      <xdr:rowOff>98385</xdr:rowOff>
    </xdr:to>
    <xdr:sp macro="" textlink="">
      <xdr:nvSpPr>
        <xdr:cNvPr id="13617" name="Line 10">
          <a:extLst>
            <a:ext uri="{FF2B5EF4-FFF2-40B4-BE49-F238E27FC236}">
              <a16:creationId xmlns:a16="http://schemas.microsoft.com/office/drawing/2014/main" id="{00000000-0008-0000-0200-000031350000}"/>
            </a:ext>
          </a:extLst>
        </xdr:cNvPr>
        <xdr:cNvSpPr>
          <a:spLocks noChangeShapeType="1"/>
        </xdr:cNvSpPr>
      </xdr:nvSpPr>
      <xdr:spPr bwMode="auto">
        <a:xfrm>
          <a:off x="8189089" y="6811701"/>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38</xdr:row>
      <xdr:rowOff>98385</xdr:rowOff>
    </xdr:from>
    <xdr:to>
      <xdr:col>8</xdr:col>
      <xdr:colOff>0</xdr:colOff>
      <xdr:row>38</xdr:row>
      <xdr:rowOff>98385</xdr:rowOff>
    </xdr:to>
    <xdr:sp macro="" textlink="">
      <xdr:nvSpPr>
        <xdr:cNvPr id="13618" name="Line 11">
          <a:extLst>
            <a:ext uri="{FF2B5EF4-FFF2-40B4-BE49-F238E27FC236}">
              <a16:creationId xmlns:a16="http://schemas.microsoft.com/office/drawing/2014/main" id="{00000000-0008-0000-0200-000032350000}"/>
            </a:ext>
          </a:extLst>
        </xdr:cNvPr>
        <xdr:cNvSpPr>
          <a:spLocks noChangeShapeType="1"/>
        </xdr:cNvSpPr>
      </xdr:nvSpPr>
      <xdr:spPr bwMode="auto">
        <a:xfrm>
          <a:off x="8189089" y="7193666"/>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23149</xdr:rowOff>
    </xdr:from>
    <xdr:to>
      <xdr:col>8</xdr:col>
      <xdr:colOff>0</xdr:colOff>
      <xdr:row>37</xdr:row>
      <xdr:rowOff>190982</xdr:rowOff>
    </xdr:to>
    <xdr:sp macro="" textlink="">
      <xdr:nvSpPr>
        <xdr:cNvPr id="13619" name="Oval 12">
          <a:extLst>
            <a:ext uri="{FF2B5EF4-FFF2-40B4-BE49-F238E27FC236}">
              <a16:creationId xmlns:a16="http://schemas.microsoft.com/office/drawing/2014/main" id="{00000000-0008-0000-0200-000033350000}"/>
            </a:ext>
          </a:extLst>
        </xdr:cNvPr>
        <xdr:cNvSpPr>
          <a:spLocks noChangeArrowheads="1"/>
        </xdr:cNvSpPr>
      </xdr:nvSpPr>
      <xdr:spPr bwMode="auto">
        <a:xfrm>
          <a:off x="8189089" y="6927448"/>
          <a:ext cx="0" cy="167833"/>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39</xdr:row>
      <xdr:rowOff>23149</xdr:rowOff>
    </xdr:from>
    <xdr:to>
      <xdr:col>8</xdr:col>
      <xdr:colOff>0</xdr:colOff>
      <xdr:row>39</xdr:row>
      <xdr:rowOff>190982</xdr:rowOff>
    </xdr:to>
    <xdr:sp macro="" textlink="">
      <xdr:nvSpPr>
        <xdr:cNvPr id="13620" name="Oval 13">
          <a:extLst>
            <a:ext uri="{FF2B5EF4-FFF2-40B4-BE49-F238E27FC236}">
              <a16:creationId xmlns:a16="http://schemas.microsoft.com/office/drawing/2014/main" id="{00000000-0008-0000-0200-000034350000}"/>
            </a:ext>
          </a:extLst>
        </xdr:cNvPr>
        <xdr:cNvSpPr>
          <a:spLocks noChangeArrowheads="1"/>
        </xdr:cNvSpPr>
      </xdr:nvSpPr>
      <xdr:spPr bwMode="auto">
        <a:xfrm>
          <a:off x="8189089" y="7309413"/>
          <a:ext cx="0" cy="167833"/>
        </a:xfrm>
        <a:prstGeom prst="ellipse">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98385</xdr:rowOff>
    </xdr:from>
    <xdr:to>
      <xdr:col>8</xdr:col>
      <xdr:colOff>0</xdr:colOff>
      <xdr:row>38</xdr:row>
      <xdr:rowOff>98385</xdr:rowOff>
    </xdr:to>
    <xdr:sp macro="" textlink="">
      <xdr:nvSpPr>
        <xdr:cNvPr id="13621" name="Line 14">
          <a:extLst>
            <a:ext uri="{FF2B5EF4-FFF2-40B4-BE49-F238E27FC236}">
              <a16:creationId xmlns:a16="http://schemas.microsoft.com/office/drawing/2014/main" id="{00000000-0008-0000-0200-000035350000}"/>
            </a:ext>
          </a:extLst>
        </xdr:cNvPr>
        <xdr:cNvSpPr>
          <a:spLocks noChangeShapeType="1"/>
        </xdr:cNvSpPr>
      </xdr:nvSpPr>
      <xdr:spPr bwMode="auto">
        <a:xfrm>
          <a:off x="8189089" y="7193666"/>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40</xdr:row>
      <xdr:rowOff>98385</xdr:rowOff>
    </xdr:from>
    <xdr:to>
      <xdr:col>8</xdr:col>
      <xdr:colOff>0</xdr:colOff>
      <xdr:row>40</xdr:row>
      <xdr:rowOff>98385</xdr:rowOff>
    </xdr:to>
    <xdr:sp macro="" textlink="">
      <xdr:nvSpPr>
        <xdr:cNvPr id="13622" name="Line 16">
          <a:extLst>
            <a:ext uri="{FF2B5EF4-FFF2-40B4-BE49-F238E27FC236}">
              <a16:creationId xmlns:a16="http://schemas.microsoft.com/office/drawing/2014/main" id="{00000000-0008-0000-0200-000036350000}"/>
            </a:ext>
          </a:extLst>
        </xdr:cNvPr>
        <xdr:cNvSpPr>
          <a:spLocks noChangeShapeType="1"/>
        </xdr:cNvSpPr>
      </xdr:nvSpPr>
      <xdr:spPr bwMode="auto">
        <a:xfrm>
          <a:off x="8189089" y="7575630"/>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X40"/>
  <sheetViews>
    <sheetView tabSelected="1" zoomScale="80" zoomScaleNormal="80" workbookViewId="0">
      <selection activeCell="I29" sqref="I29"/>
    </sheetView>
  </sheetViews>
  <sheetFormatPr defaultRowHeight="15"/>
  <cols>
    <col min="1" max="1" width="30.77734375" customWidth="1"/>
    <col min="2" max="2" width="11.21875" style="3" customWidth="1"/>
    <col min="3" max="7" width="9.21875" style="3" customWidth="1"/>
    <col min="8" max="8" width="10.44140625" style="3" customWidth="1"/>
    <col min="9" max="9" width="12" style="3" customWidth="1"/>
    <col min="10" max="10" width="9.21875" style="3" customWidth="1"/>
    <col min="11" max="11" width="8.88671875" customWidth="1"/>
    <col min="12" max="16" width="9.77734375" style="3" customWidth="1"/>
    <col min="17" max="18" width="8.88671875" customWidth="1"/>
    <col min="20" max="20" width="8.88671875" customWidth="1"/>
    <col min="22" max="22" width="11.6640625" customWidth="1"/>
    <col min="23" max="23" width="12.6640625" customWidth="1"/>
  </cols>
  <sheetData>
    <row r="1" spans="1:24" ht="18.75">
      <c r="A1" s="2" t="s">
        <v>0</v>
      </c>
    </row>
    <row r="3" spans="1:24" ht="33" customHeight="1">
      <c r="A3" s="6" t="s">
        <v>1</v>
      </c>
      <c r="B3" s="4">
        <v>2014</v>
      </c>
      <c r="C3" s="4">
        <v>2015</v>
      </c>
      <c r="D3" s="17" t="s">
        <v>2</v>
      </c>
      <c r="E3" s="4">
        <v>2016</v>
      </c>
      <c r="F3" s="17" t="s">
        <v>3</v>
      </c>
      <c r="G3" s="4">
        <v>2017</v>
      </c>
      <c r="H3" s="17" t="s">
        <v>4</v>
      </c>
      <c r="I3" s="4">
        <v>2018</v>
      </c>
      <c r="J3" s="17" t="s">
        <v>5</v>
      </c>
      <c r="K3" s="4">
        <v>2019</v>
      </c>
      <c r="L3" s="17" t="s">
        <v>6</v>
      </c>
      <c r="M3" s="4">
        <v>2020</v>
      </c>
      <c r="N3" s="17" t="s">
        <v>7</v>
      </c>
      <c r="O3" s="4">
        <v>2021</v>
      </c>
      <c r="P3" s="17" t="s">
        <v>8</v>
      </c>
      <c r="Q3" s="4">
        <v>2022</v>
      </c>
      <c r="R3" s="17" t="s">
        <v>9</v>
      </c>
      <c r="S3" s="4">
        <v>2023</v>
      </c>
      <c r="T3" s="17" t="s">
        <v>10</v>
      </c>
      <c r="U3" s="48" t="s">
        <v>11</v>
      </c>
      <c r="V3" s="58" t="s">
        <v>12</v>
      </c>
      <c r="W3" s="58" t="s">
        <v>13</v>
      </c>
    </row>
    <row r="4" spans="1:24" ht="18">
      <c r="A4" s="34" t="s">
        <v>14</v>
      </c>
      <c r="B4" s="12">
        <v>33042</v>
      </c>
      <c r="C4" s="12">
        <v>36552</v>
      </c>
      <c r="D4" s="53">
        <v>0.10622843653531877</v>
      </c>
      <c r="E4" s="12">
        <v>48727</v>
      </c>
      <c r="F4" s="53">
        <v>0.33308710877653747</v>
      </c>
      <c r="G4" s="12">
        <v>50680</v>
      </c>
      <c r="H4" s="53">
        <v>4.0080448211463837E-2</v>
      </c>
      <c r="I4" s="12">
        <v>57906</v>
      </c>
      <c r="J4" s="53">
        <v>0.1425808997632203</v>
      </c>
      <c r="K4" s="12">
        <v>60570</v>
      </c>
      <c r="L4" s="53">
        <v>4.6005595275101063E-2</v>
      </c>
      <c r="M4" s="12">
        <v>58656</v>
      </c>
      <c r="N4" s="53">
        <v>-3.159980188211986E-2</v>
      </c>
      <c r="O4" s="12">
        <v>47714</v>
      </c>
      <c r="P4" s="53">
        <v>-0.18654528096017453</v>
      </c>
      <c r="Q4" s="12">
        <v>36626</v>
      </c>
      <c r="R4" s="53">
        <v>-0.23238462505763513</v>
      </c>
      <c r="S4" s="12">
        <v>46611</v>
      </c>
      <c r="T4" s="53">
        <v>0.27262054278381487</v>
      </c>
      <c r="U4" s="14">
        <v>0.44557351661902894</v>
      </c>
      <c r="V4" s="59">
        <v>12035</v>
      </c>
      <c r="W4" s="57">
        <f>(100/S4)*V4</f>
        <v>25.820085387569456</v>
      </c>
      <c r="X4" s="55"/>
    </row>
    <row r="5" spans="1:24">
      <c r="A5" s="5" t="s">
        <v>15</v>
      </c>
      <c r="B5" s="12">
        <v>14384</v>
      </c>
      <c r="C5" s="12">
        <v>14955</v>
      </c>
      <c r="D5" s="53">
        <v>3.9696885428253559E-2</v>
      </c>
      <c r="E5" s="12">
        <v>21939</v>
      </c>
      <c r="F5" s="53">
        <v>0.46700100300902703</v>
      </c>
      <c r="G5" s="12">
        <v>24960</v>
      </c>
      <c r="H5" s="53">
        <v>0.13769998632572134</v>
      </c>
      <c r="I5" s="12">
        <v>31136</v>
      </c>
      <c r="J5" s="53">
        <v>0.24743589743589745</v>
      </c>
      <c r="K5" s="12">
        <v>34614</v>
      </c>
      <c r="L5" s="53">
        <v>0.11170349434737914</v>
      </c>
      <c r="M5" s="12">
        <v>34162</v>
      </c>
      <c r="N5" s="53">
        <v>-1.305830010978215E-2</v>
      </c>
      <c r="O5" s="12">
        <v>27424</v>
      </c>
      <c r="P5" s="53">
        <v>-0.19723669574380887</v>
      </c>
      <c r="Q5" s="12">
        <v>19965</v>
      </c>
      <c r="R5" s="53">
        <v>-0.27198803967327889</v>
      </c>
      <c r="S5" s="12">
        <v>24974</v>
      </c>
      <c r="T5" s="53">
        <v>0.25088905584773347</v>
      </c>
      <c r="U5" s="14">
        <v>0.23873662877955051</v>
      </c>
      <c r="V5" s="59">
        <v>2732</v>
      </c>
      <c r="W5" s="57">
        <f t="shared" ref="W5:W10" si="0">(100/S5)*V5</f>
        <v>10.939376952030111</v>
      </c>
      <c r="X5" s="55"/>
    </row>
    <row r="6" spans="1:24">
      <c r="A6" s="5" t="s">
        <v>16</v>
      </c>
      <c r="B6" s="12">
        <v>11120</v>
      </c>
      <c r="C6" s="12">
        <v>10574</v>
      </c>
      <c r="D6" s="53">
        <v>-4.9100719424460482E-2</v>
      </c>
      <c r="E6" s="12">
        <v>15395</v>
      </c>
      <c r="F6" s="53">
        <v>0.45592963873652348</v>
      </c>
      <c r="G6" s="12">
        <v>17660</v>
      </c>
      <c r="H6" s="53">
        <v>0.14712569015914267</v>
      </c>
      <c r="I6" s="12">
        <v>21343</v>
      </c>
      <c r="J6" s="53">
        <v>0.20855039637599093</v>
      </c>
      <c r="K6" s="12">
        <v>22423</v>
      </c>
      <c r="L6" s="53">
        <v>5.0602070936606847E-2</v>
      </c>
      <c r="M6" s="12">
        <v>20230</v>
      </c>
      <c r="N6" s="53">
        <v>-9.7801364670204727E-2</v>
      </c>
      <c r="O6" s="12">
        <v>15395</v>
      </c>
      <c r="P6" s="53">
        <v>-0.23900148294611967</v>
      </c>
      <c r="Q6" s="12">
        <v>10932</v>
      </c>
      <c r="R6" s="53">
        <v>-0.28989931796037671</v>
      </c>
      <c r="S6" s="12">
        <v>13416</v>
      </c>
      <c r="T6" s="53">
        <v>0.22722283205268945</v>
      </c>
      <c r="U6" s="14">
        <v>0.1282490034318271</v>
      </c>
      <c r="V6" s="59">
        <v>651</v>
      </c>
      <c r="W6" s="57">
        <f t="shared" si="0"/>
        <v>4.852415026833631</v>
      </c>
      <c r="X6" s="55"/>
    </row>
    <row r="7" spans="1:24">
      <c r="A7" s="35" t="s">
        <v>17</v>
      </c>
      <c r="B7" s="12">
        <v>1186</v>
      </c>
      <c r="C7" s="12">
        <v>1406</v>
      </c>
      <c r="D7" s="53">
        <v>0.18549747048903886</v>
      </c>
      <c r="E7" s="12">
        <v>2513</v>
      </c>
      <c r="F7" s="53">
        <v>0.78733997155049784</v>
      </c>
      <c r="G7" s="12">
        <v>3180</v>
      </c>
      <c r="H7" s="53">
        <v>0.26541981695185046</v>
      </c>
      <c r="I7" s="12">
        <v>4831</v>
      </c>
      <c r="J7" s="53">
        <v>0.51918238993710686</v>
      </c>
      <c r="K7" s="12">
        <v>6229</v>
      </c>
      <c r="L7" s="53">
        <v>0.28938108052163103</v>
      </c>
      <c r="M7" s="12">
        <v>6863</v>
      </c>
      <c r="N7" s="53">
        <v>0.10178198747792577</v>
      </c>
      <c r="O7" s="12">
        <v>6864</v>
      </c>
      <c r="P7" s="53">
        <v>1.4570887367049146E-4</v>
      </c>
      <c r="Q7" s="12">
        <v>5846</v>
      </c>
      <c r="R7" s="53">
        <v>-0.1483100233100233</v>
      </c>
      <c r="S7" s="12">
        <v>8821</v>
      </c>
      <c r="T7" s="53">
        <v>0.50889497092028746</v>
      </c>
      <c r="U7" s="14">
        <v>8.432352856828762E-2</v>
      </c>
      <c r="V7" s="59">
        <v>959</v>
      </c>
      <c r="W7" s="57">
        <f t="shared" si="0"/>
        <v>10.871783244530098</v>
      </c>
      <c r="X7" s="55"/>
    </row>
    <row r="8" spans="1:24">
      <c r="A8" s="34" t="s">
        <v>18</v>
      </c>
      <c r="B8" s="12">
        <v>1891</v>
      </c>
      <c r="C8" s="12">
        <v>1993</v>
      </c>
      <c r="D8" s="53">
        <v>5.3939714436805897E-2</v>
      </c>
      <c r="E8" s="12">
        <v>3210</v>
      </c>
      <c r="F8" s="53">
        <v>0.6106372303060712</v>
      </c>
      <c r="G8" s="12">
        <v>4435</v>
      </c>
      <c r="H8" s="53">
        <v>0.38161993769470404</v>
      </c>
      <c r="I8" s="12">
        <v>6262</v>
      </c>
      <c r="J8" s="53">
        <v>0.41195039458850058</v>
      </c>
      <c r="K8" s="12">
        <v>7247</v>
      </c>
      <c r="L8" s="53">
        <v>0.15729798786330251</v>
      </c>
      <c r="M8" s="12">
        <v>7049</v>
      </c>
      <c r="N8" s="53">
        <v>-2.732165033807088E-2</v>
      </c>
      <c r="O8" s="12">
        <v>5806</v>
      </c>
      <c r="P8" s="53">
        <v>-0.17633706908781388</v>
      </c>
      <c r="Q8" s="12">
        <v>4383</v>
      </c>
      <c r="R8" s="53">
        <v>-0.2450912848777127</v>
      </c>
      <c r="S8" s="12">
        <v>5581</v>
      </c>
      <c r="T8" s="53">
        <v>0.27332877024868818</v>
      </c>
      <c r="U8" s="14">
        <v>5.3351050100851741E-2</v>
      </c>
      <c r="V8" s="59">
        <v>541</v>
      </c>
      <c r="W8" s="57">
        <f t="shared" si="0"/>
        <v>9.6936032969001964</v>
      </c>
      <c r="X8" s="55"/>
    </row>
    <row r="9" spans="1:24">
      <c r="A9" s="5" t="s">
        <v>19</v>
      </c>
      <c r="B9" s="12">
        <v>2990</v>
      </c>
      <c r="C9" s="12">
        <v>2939</v>
      </c>
      <c r="D9" s="53">
        <v>-1.7056856187291025E-2</v>
      </c>
      <c r="E9" s="12">
        <v>4156</v>
      </c>
      <c r="F9" s="53">
        <v>0.41408642395372586</v>
      </c>
      <c r="G9" s="12">
        <v>4720</v>
      </c>
      <c r="H9" s="53">
        <v>0.1357074109720886</v>
      </c>
      <c r="I9" s="12">
        <v>6147</v>
      </c>
      <c r="J9" s="53">
        <v>0.30233050847457621</v>
      </c>
      <c r="K9" s="12">
        <v>6701</v>
      </c>
      <c r="L9" s="53">
        <v>9.0125264356596624E-2</v>
      </c>
      <c r="M9" s="12">
        <v>6755</v>
      </c>
      <c r="N9" s="53">
        <v>8.0584987315326373E-3</v>
      </c>
      <c r="O9" s="12">
        <v>5596</v>
      </c>
      <c r="P9" s="53">
        <v>-0.17157660991857882</v>
      </c>
      <c r="Q9" s="12">
        <v>4002</v>
      </c>
      <c r="R9" s="53">
        <v>-0.28484631879914224</v>
      </c>
      <c r="S9" s="12">
        <v>5206</v>
      </c>
      <c r="T9" s="53">
        <v>0.30084957521239386</v>
      </c>
      <c r="U9" s="14">
        <v>4.9766272500454074E-2</v>
      </c>
      <c r="V9" s="59">
        <v>1426</v>
      </c>
      <c r="W9" s="57">
        <f t="shared" si="0"/>
        <v>27.391471379177872</v>
      </c>
      <c r="X9" s="55"/>
    </row>
    <row r="10" spans="1:24" ht="15.75">
      <c r="A10" s="6" t="s">
        <v>20</v>
      </c>
      <c r="B10" s="18">
        <v>64613</v>
      </c>
      <c r="C10" s="18">
        <v>68419</v>
      </c>
      <c r="D10" s="53">
        <v>5.8904554810951248E-2</v>
      </c>
      <c r="E10" s="18">
        <v>95940</v>
      </c>
      <c r="F10" s="53">
        <v>0.40224206726201794</v>
      </c>
      <c r="G10" s="18">
        <v>105635</v>
      </c>
      <c r="H10" s="53">
        <v>0.10105274129664377</v>
      </c>
      <c r="I10" s="18">
        <v>127625</v>
      </c>
      <c r="J10" s="53">
        <v>0.20816964074407163</v>
      </c>
      <c r="K10" s="18">
        <v>137784</v>
      </c>
      <c r="L10" s="53">
        <v>7.9600391772771895E-2</v>
      </c>
      <c r="M10" s="18">
        <v>133715</v>
      </c>
      <c r="N10" s="53">
        <v>-2.9531730825059554E-2</v>
      </c>
      <c r="O10" s="18">
        <v>108799</v>
      </c>
      <c r="P10" s="53">
        <v>-0.18633661144972513</v>
      </c>
      <c r="Q10" s="18">
        <v>81754</v>
      </c>
      <c r="R10" s="53">
        <v>-0.24857765236812834</v>
      </c>
      <c r="S10" s="18">
        <v>104609</v>
      </c>
      <c r="T10" s="53">
        <v>0.27955818675538802</v>
      </c>
      <c r="U10" s="21">
        <v>1</v>
      </c>
      <c r="V10" s="60">
        <f>SUM(V4:V9)</f>
        <v>18344</v>
      </c>
      <c r="W10" s="57">
        <f t="shared" si="0"/>
        <v>17.535776080451967</v>
      </c>
      <c r="X10" s="55"/>
    </row>
    <row r="11" spans="1:24">
      <c r="B11" s="19"/>
      <c r="O11" s="44"/>
      <c r="Q11" s="45"/>
      <c r="R11" s="46"/>
    </row>
    <row r="12" spans="1:24">
      <c r="A12" t="s">
        <v>21</v>
      </c>
    </row>
    <row r="13" spans="1:24">
      <c r="A13" s="39" t="s">
        <v>22</v>
      </c>
      <c r="B13"/>
      <c r="C13"/>
      <c r="D13"/>
      <c r="E13"/>
      <c r="F13"/>
      <c r="G13"/>
      <c r="H13"/>
      <c r="I13"/>
      <c r="J13"/>
      <c r="L13"/>
      <c r="M13"/>
      <c r="N13"/>
      <c r="O13"/>
      <c r="P13"/>
    </row>
    <row r="14" spans="1:24">
      <c r="B14"/>
      <c r="C14"/>
      <c r="D14"/>
      <c r="E14"/>
      <c r="F14"/>
      <c r="G14"/>
      <c r="H14"/>
      <c r="I14"/>
      <c r="J14"/>
      <c r="L14"/>
      <c r="M14"/>
      <c r="N14"/>
      <c r="O14"/>
      <c r="P14"/>
    </row>
    <row r="15" spans="1:24" ht="18">
      <c r="A15" s="38" t="s">
        <v>23</v>
      </c>
      <c r="B15"/>
      <c r="C15"/>
      <c r="D15"/>
      <c r="E15"/>
      <c r="F15"/>
      <c r="G15"/>
      <c r="H15"/>
      <c r="I15"/>
      <c r="J15"/>
      <c r="L15"/>
      <c r="M15"/>
      <c r="N15"/>
      <c r="O15"/>
      <c r="P15"/>
    </row>
    <row r="16" spans="1:24" ht="18">
      <c r="A16" s="39" t="s">
        <v>24</v>
      </c>
      <c r="B16"/>
      <c r="C16"/>
      <c r="D16"/>
      <c r="E16"/>
      <c r="F16"/>
      <c r="G16"/>
      <c r="H16"/>
      <c r="I16"/>
      <c r="J16"/>
      <c r="L16"/>
      <c r="M16"/>
      <c r="N16"/>
      <c r="O16"/>
      <c r="P16"/>
    </row>
    <row r="17" spans="1:1" ht="18">
      <c r="A17" s="39" t="s">
        <v>25</v>
      </c>
    </row>
    <row r="18" spans="1:1" ht="18">
      <c r="A18" s="39" t="s">
        <v>26</v>
      </c>
    </row>
    <row r="38" spans="2:2">
      <c r="B38" s="19"/>
    </row>
    <row r="39" spans="2:2">
      <c r="B39" s="19"/>
    </row>
    <row r="40" spans="2:2">
      <c r="B40" s="19"/>
    </row>
  </sheetData>
  <phoneticPr fontId="3" type="noConversion"/>
  <printOptions horizontalCentered="1" verticalCentered="1"/>
  <pageMargins left="0.25" right="0.25" top="0.75" bottom="0.75" header="0.3" footer="0.3"/>
  <pageSetup paperSize="8"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I27"/>
  <sheetViews>
    <sheetView zoomScale="70" zoomScaleNormal="70" workbookViewId="0">
      <selection activeCell="H9" sqref="H9"/>
    </sheetView>
  </sheetViews>
  <sheetFormatPr defaultRowHeight="15"/>
  <cols>
    <col min="1" max="1" width="31.21875" customWidth="1"/>
    <col min="4" max="4" width="14.33203125" customWidth="1"/>
    <col min="5" max="5" width="15" customWidth="1"/>
    <col min="6" max="6" width="23.6640625" customWidth="1"/>
    <col min="9" max="9" width="10.5546875" style="61" customWidth="1"/>
  </cols>
  <sheetData>
    <row r="1" spans="1:9" ht="18.75">
      <c r="A1" s="2" t="s">
        <v>0</v>
      </c>
    </row>
    <row r="2" spans="1:9" ht="18.75">
      <c r="A2" s="2" t="s">
        <v>27</v>
      </c>
    </row>
    <row r="3" spans="1:9">
      <c r="E3" s="65"/>
      <c r="F3" s="66"/>
    </row>
    <row r="4" spans="1:9" ht="31.5">
      <c r="A4" s="13" t="s">
        <v>28</v>
      </c>
      <c r="B4" s="4">
        <v>2023</v>
      </c>
      <c r="C4" s="4">
        <v>2022</v>
      </c>
      <c r="D4" s="56" t="s">
        <v>29</v>
      </c>
      <c r="E4" s="79" t="s">
        <v>30</v>
      </c>
      <c r="F4" s="67"/>
    </row>
    <row r="5" spans="1:9" s="2" customFormat="1" ht="18.75">
      <c r="A5" s="10" t="s">
        <v>31</v>
      </c>
      <c r="B5" s="20">
        <v>46611</v>
      </c>
      <c r="C5" s="20">
        <v>36626</v>
      </c>
      <c r="D5" s="71">
        <v>0.27262054278381487</v>
      </c>
      <c r="E5" s="80">
        <v>0.44600000000000006</v>
      </c>
      <c r="F5" s="68"/>
      <c r="G5" s="47"/>
      <c r="I5" s="62"/>
    </row>
    <row r="6" spans="1:9" ht="15.75">
      <c r="A6" s="73" t="s">
        <v>32</v>
      </c>
      <c r="B6" s="75">
        <v>15012</v>
      </c>
      <c r="C6" s="75">
        <v>12563</v>
      </c>
      <c r="D6" s="76">
        <v>0.19493751492477918</v>
      </c>
      <c r="E6" s="77">
        <v>0.14399999999999999</v>
      </c>
      <c r="F6" s="69"/>
      <c r="G6" s="47"/>
    </row>
    <row r="7" spans="1:9" ht="15.75">
      <c r="A7" s="74" t="s">
        <v>33</v>
      </c>
      <c r="B7" s="75">
        <v>6523</v>
      </c>
      <c r="C7" s="75">
        <v>5384</v>
      </c>
      <c r="D7" s="76">
        <v>0.21155274888558684</v>
      </c>
      <c r="E7" s="78">
        <v>6.2E-2</v>
      </c>
      <c r="F7" s="69"/>
      <c r="G7" s="47"/>
      <c r="I7" s="63"/>
    </row>
    <row r="8" spans="1:9" ht="15.75">
      <c r="A8" s="74" t="s">
        <v>34</v>
      </c>
      <c r="B8" s="75">
        <v>4160</v>
      </c>
      <c r="C8" s="75">
        <v>2970</v>
      </c>
      <c r="D8" s="76">
        <v>0.40067340067340074</v>
      </c>
      <c r="E8" s="78">
        <v>0.04</v>
      </c>
      <c r="F8" s="69"/>
      <c r="G8" s="47"/>
    </row>
    <row r="9" spans="1:9" ht="15.75">
      <c r="A9" s="74" t="s">
        <v>35</v>
      </c>
      <c r="B9" s="75">
        <v>3346</v>
      </c>
      <c r="C9" s="75">
        <v>2637</v>
      </c>
      <c r="D9" s="76">
        <v>0.26886613576033369</v>
      </c>
      <c r="E9" s="78">
        <v>3.2000000000000001E-2</v>
      </c>
      <c r="F9" s="69"/>
      <c r="G9" s="47"/>
      <c r="I9" s="63"/>
    </row>
    <row r="10" spans="1:9" ht="15.75">
      <c r="A10" s="74" t="s">
        <v>36</v>
      </c>
      <c r="B10" s="75">
        <v>3110</v>
      </c>
      <c r="C10" s="75">
        <v>2372</v>
      </c>
      <c r="D10" s="76">
        <v>0.31112984822934231</v>
      </c>
      <c r="E10" s="78">
        <v>0.03</v>
      </c>
      <c r="F10" s="69"/>
      <c r="G10" s="47"/>
    </row>
    <row r="11" spans="1:9" ht="15.75">
      <c r="A11" s="74" t="s">
        <v>37</v>
      </c>
      <c r="B11" s="75">
        <v>14460</v>
      </c>
      <c r="C11" s="75">
        <v>10700</v>
      </c>
      <c r="D11" s="76">
        <v>0.3514018691588785</v>
      </c>
      <c r="E11" s="78">
        <v>0.13800000000000001</v>
      </c>
      <c r="F11" s="69"/>
      <c r="G11" s="47"/>
      <c r="I11" s="63"/>
    </row>
    <row r="12" spans="1:9" s="2" customFormat="1" ht="15.75">
      <c r="A12" s="10" t="s">
        <v>15</v>
      </c>
      <c r="B12" s="20">
        <v>24974</v>
      </c>
      <c r="C12" s="20">
        <v>19965</v>
      </c>
      <c r="D12" s="71">
        <v>0.25088905584773347</v>
      </c>
      <c r="E12" s="80">
        <v>0.23899999999999999</v>
      </c>
      <c r="F12" s="68"/>
      <c r="G12" s="47"/>
      <c r="I12" s="64"/>
    </row>
    <row r="13" spans="1:9" s="2" customFormat="1" ht="15.75">
      <c r="A13" s="10" t="s">
        <v>16</v>
      </c>
      <c r="B13" s="20">
        <v>13416</v>
      </c>
      <c r="C13" s="20">
        <v>10932</v>
      </c>
      <c r="D13" s="71">
        <v>0.22722283205268945</v>
      </c>
      <c r="E13" s="80">
        <v>0.128</v>
      </c>
      <c r="F13" s="68"/>
      <c r="G13" s="47"/>
      <c r="I13" s="62"/>
    </row>
    <row r="14" spans="1:9" s="2" customFormat="1" ht="15.75">
      <c r="A14" s="10" t="s">
        <v>17</v>
      </c>
      <c r="B14" s="20">
        <v>8821</v>
      </c>
      <c r="C14" s="20">
        <v>5846</v>
      </c>
      <c r="D14" s="71">
        <v>0.50889497092028746</v>
      </c>
      <c r="E14" s="80">
        <v>8.4000000000000005E-2</v>
      </c>
      <c r="F14" s="68"/>
      <c r="G14" s="47"/>
      <c r="I14" s="64"/>
    </row>
    <row r="15" spans="1:9" s="2" customFormat="1" ht="15.75">
      <c r="A15" s="10" t="s">
        <v>18</v>
      </c>
      <c r="B15" s="20">
        <v>5581</v>
      </c>
      <c r="C15" s="20">
        <v>4383</v>
      </c>
      <c r="D15" s="71">
        <v>0.27332877024868818</v>
      </c>
      <c r="E15" s="80">
        <v>5.2999999999999999E-2</v>
      </c>
      <c r="F15" s="68"/>
      <c r="G15" s="47"/>
      <c r="I15" s="62"/>
    </row>
    <row r="16" spans="1:9" s="2" customFormat="1" ht="15.75">
      <c r="A16" s="10" t="s">
        <v>19</v>
      </c>
      <c r="B16" s="20">
        <v>5206</v>
      </c>
      <c r="C16" s="20">
        <v>4002</v>
      </c>
      <c r="D16" s="71">
        <v>0.30084957521239386</v>
      </c>
      <c r="E16" s="80">
        <v>0.05</v>
      </c>
      <c r="F16" s="68"/>
      <c r="G16" s="47"/>
      <c r="I16" s="64"/>
    </row>
    <row r="17" spans="1:9" s="2" customFormat="1" ht="15.75">
      <c r="A17" s="10" t="s">
        <v>38</v>
      </c>
      <c r="B17" s="20">
        <v>104609</v>
      </c>
      <c r="C17" s="20">
        <v>81754</v>
      </c>
      <c r="D17" s="72">
        <v>0.27955818675538802</v>
      </c>
      <c r="E17" s="81">
        <v>1</v>
      </c>
      <c r="F17" s="70"/>
      <c r="G17" s="47"/>
      <c r="I17" s="62"/>
    </row>
    <row r="18" spans="1:9" s="39" customFormat="1">
      <c r="F18"/>
      <c r="I18" s="63"/>
    </row>
    <row r="19" spans="1:9" s="39" customFormat="1">
      <c r="A19" s="39" t="s">
        <v>21</v>
      </c>
      <c r="I19" s="63"/>
    </row>
    <row r="20" spans="1:9" s="39" customFormat="1">
      <c r="A20" s="39" t="s">
        <v>22</v>
      </c>
      <c r="I20" s="63"/>
    </row>
    <row r="21" spans="1:9" s="39" customFormat="1">
      <c r="I21" s="63"/>
    </row>
    <row r="22" spans="1:9" s="39" customFormat="1" ht="18">
      <c r="A22" s="39" t="s">
        <v>23</v>
      </c>
      <c r="I22" s="63"/>
    </row>
    <row r="23" spans="1:9" s="39" customFormat="1" ht="18">
      <c r="A23" s="39" t="s">
        <v>39</v>
      </c>
      <c r="I23" s="63"/>
    </row>
    <row r="24" spans="1:9" s="39" customFormat="1" ht="18">
      <c r="A24" s="39" t="s">
        <v>40</v>
      </c>
      <c r="I24" s="63"/>
    </row>
    <row r="25" spans="1:9" s="39" customFormat="1">
      <c r="I25" s="63"/>
    </row>
    <row r="26" spans="1:9" s="39" customFormat="1">
      <c r="I26" s="63"/>
    </row>
    <row r="27" spans="1:9" s="39" customFormat="1">
      <c r="I27" s="63"/>
    </row>
  </sheetData>
  <phoneticPr fontId="3" type="noConversion"/>
  <printOptions horizontalCentered="1" verticalCentered="1"/>
  <pageMargins left="0.25" right="0.25" top="0.75" bottom="0.75" header="0.3" footer="0.3"/>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I54"/>
  <sheetViews>
    <sheetView zoomScale="70" zoomScaleNormal="70" workbookViewId="0">
      <selection activeCell="R27" sqref="R27"/>
    </sheetView>
  </sheetViews>
  <sheetFormatPr defaultRowHeight="15"/>
  <cols>
    <col min="1" max="1" width="5.77734375" customWidth="1"/>
    <col min="2" max="2" width="35.21875" bestFit="1" customWidth="1"/>
    <col min="3" max="5" width="10.77734375" customWidth="1"/>
    <col min="6" max="7" width="11.77734375" customWidth="1"/>
  </cols>
  <sheetData>
    <row r="1" spans="1:9" ht="18.75">
      <c r="A1" s="2" t="s">
        <v>0</v>
      </c>
    </row>
    <row r="2" spans="1:9" ht="18.75">
      <c r="A2" s="7" t="s">
        <v>41</v>
      </c>
      <c r="B2" s="1"/>
      <c r="C2" s="1"/>
      <c r="D2" s="1"/>
      <c r="E2" s="1"/>
    </row>
    <row r="3" spans="1:9" ht="18">
      <c r="A3" s="7"/>
      <c r="B3" s="1"/>
      <c r="C3" s="1"/>
      <c r="D3" s="1"/>
      <c r="E3" s="1"/>
    </row>
    <row r="4" spans="1:9" ht="30" customHeight="1">
      <c r="A4" s="39"/>
      <c r="B4" s="39"/>
      <c r="C4" s="82" t="s">
        <v>42</v>
      </c>
      <c r="D4" s="83"/>
      <c r="E4" s="84"/>
      <c r="F4" s="85" t="s">
        <v>43</v>
      </c>
      <c r="G4" s="86"/>
      <c r="H4" s="85" t="s">
        <v>44</v>
      </c>
      <c r="I4" s="86"/>
    </row>
    <row r="5" spans="1:9" ht="18.75">
      <c r="A5" s="8" t="s">
        <v>45</v>
      </c>
      <c r="B5" s="9"/>
      <c r="C5" s="6">
        <v>2023</v>
      </c>
      <c r="D5" s="6">
        <v>2022</v>
      </c>
      <c r="E5" s="10" t="s">
        <v>46</v>
      </c>
      <c r="F5" s="10" t="s">
        <v>47</v>
      </c>
      <c r="G5" s="10" t="s">
        <v>48</v>
      </c>
      <c r="H5" s="10">
        <v>2023</v>
      </c>
      <c r="I5" s="10" t="s">
        <v>49</v>
      </c>
    </row>
    <row r="6" spans="1:9">
      <c r="A6" s="34" t="s">
        <v>50</v>
      </c>
      <c r="B6" s="34" t="s">
        <v>51</v>
      </c>
      <c r="C6" s="40">
        <v>2</v>
      </c>
      <c r="D6" s="40">
        <v>0</v>
      </c>
      <c r="E6" s="41" t="s">
        <v>52</v>
      </c>
      <c r="F6" s="42">
        <v>103286</v>
      </c>
      <c r="G6" s="43">
        <v>0.98735290462579706</v>
      </c>
      <c r="H6" s="42">
        <v>1</v>
      </c>
      <c r="I6" s="41">
        <v>0.5</v>
      </c>
    </row>
    <row r="7" spans="1:9">
      <c r="A7" s="34" t="s">
        <v>53</v>
      </c>
      <c r="B7" s="34" t="s">
        <v>54</v>
      </c>
      <c r="C7" s="40">
        <v>1504</v>
      </c>
      <c r="D7" s="40">
        <v>1151</v>
      </c>
      <c r="E7" s="41">
        <v>0.30668983492615109</v>
      </c>
      <c r="F7" s="42">
        <v>104489</v>
      </c>
      <c r="G7" s="43">
        <v>0.99885287116787269</v>
      </c>
      <c r="H7" s="42">
        <v>504</v>
      </c>
      <c r="I7" s="41">
        <v>0.33510638297872342</v>
      </c>
    </row>
    <row r="8" spans="1:9">
      <c r="A8" s="34" t="s">
        <v>55</v>
      </c>
      <c r="B8" s="34" t="s">
        <v>56</v>
      </c>
      <c r="C8" s="40">
        <v>1183</v>
      </c>
      <c r="D8" s="40">
        <v>919</v>
      </c>
      <c r="E8" s="41">
        <v>0.28726877040261156</v>
      </c>
      <c r="F8" s="42">
        <v>104481</v>
      </c>
      <c r="G8" s="43">
        <v>0.99877639591239764</v>
      </c>
      <c r="H8" s="42">
        <v>377</v>
      </c>
      <c r="I8" s="41">
        <v>0.31868131868131866</v>
      </c>
    </row>
    <row r="9" spans="1:9">
      <c r="A9" s="34" t="s">
        <v>57</v>
      </c>
      <c r="B9" s="34" t="s">
        <v>58</v>
      </c>
      <c r="C9" s="40">
        <v>23</v>
      </c>
      <c r="D9" s="40">
        <v>22</v>
      </c>
      <c r="E9" s="41">
        <v>4.5454545454545414E-2</v>
      </c>
      <c r="F9" s="42">
        <v>104479</v>
      </c>
      <c r="G9" s="43">
        <v>0.9987572770985288</v>
      </c>
      <c r="H9" s="42">
        <v>13</v>
      </c>
      <c r="I9" s="41">
        <v>0.56521739130434778</v>
      </c>
    </row>
    <row r="10" spans="1:9">
      <c r="A10" s="34" t="s">
        <v>59</v>
      </c>
      <c r="B10" s="34" t="s">
        <v>34</v>
      </c>
      <c r="C10" s="40">
        <v>4160</v>
      </c>
      <c r="D10" s="40">
        <v>2970</v>
      </c>
      <c r="E10" s="41">
        <v>0.40067340067340074</v>
      </c>
      <c r="F10" s="42">
        <v>104425</v>
      </c>
      <c r="G10" s="43">
        <v>0.99824106912407151</v>
      </c>
      <c r="H10" s="42">
        <v>1002</v>
      </c>
      <c r="I10" s="41">
        <v>0.24086538461538462</v>
      </c>
    </row>
    <row r="11" spans="1:9">
      <c r="A11" s="34" t="s">
        <v>60</v>
      </c>
      <c r="B11" s="34" t="s">
        <v>61</v>
      </c>
      <c r="C11" s="40">
        <v>27</v>
      </c>
      <c r="D11" s="40">
        <v>21</v>
      </c>
      <c r="E11" s="41">
        <v>0.28571428571428581</v>
      </c>
      <c r="F11" s="42">
        <v>104475</v>
      </c>
      <c r="G11" s="43">
        <v>0.99871903947079121</v>
      </c>
      <c r="H11" s="42">
        <v>13</v>
      </c>
      <c r="I11" s="41">
        <v>0.48148148148148145</v>
      </c>
    </row>
    <row r="12" spans="1:9">
      <c r="A12" s="34" t="s">
        <v>62</v>
      </c>
      <c r="B12" s="34" t="s">
        <v>63</v>
      </c>
      <c r="C12" s="40">
        <v>134</v>
      </c>
      <c r="D12" s="40">
        <v>85</v>
      </c>
      <c r="E12" s="41">
        <v>0.57647058823529407</v>
      </c>
      <c r="F12" s="42">
        <v>104477</v>
      </c>
      <c r="G12" s="43">
        <v>0.99873815828466006</v>
      </c>
      <c r="H12" s="42">
        <v>48</v>
      </c>
      <c r="I12" s="41">
        <v>0.35820895522388058</v>
      </c>
    </row>
    <row r="13" spans="1:9">
      <c r="A13" s="34" t="s">
        <v>64</v>
      </c>
      <c r="B13" s="34" t="s">
        <v>32</v>
      </c>
      <c r="C13" s="40">
        <v>15012</v>
      </c>
      <c r="D13" s="40">
        <v>12563</v>
      </c>
      <c r="E13" s="41">
        <v>0.19493751492477918</v>
      </c>
      <c r="F13" s="42">
        <v>104529</v>
      </c>
      <c r="G13" s="43">
        <v>0.9992352474452485</v>
      </c>
      <c r="H13" s="42">
        <v>3441</v>
      </c>
      <c r="I13" s="41">
        <v>0.2292166266986411</v>
      </c>
    </row>
    <row r="14" spans="1:9">
      <c r="A14" s="34" t="s">
        <v>65</v>
      </c>
      <c r="B14" s="34" t="s">
        <v>66</v>
      </c>
      <c r="C14" s="40">
        <v>1219</v>
      </c>
      <c r="D14" s="40">
        <v>774</v>
      </c>
      <c r="E14" s="41">
        <v>0.57493540051679592</v>
      </c>
      <c r="F14" s="42">
        <v>104479</v>
      </c>
      <c r="G14" s="43">
        <v>0.9987572770985288</v>
      </c>
      <c r="H14" s="42">
        <v>545</v>
      </c>
      <c r="I14" s="41">
        <v>0.44708777686628381</v>
      </c>
    </row>
    <row r="15" spans="1:9">
      <c r="A15" s="34" t="s">
        <v>67</v>
      </c>
      <c r="B15" s="34" t="s">
        <v>68</v>
      </c>
      <c r="C15" s="40">
        <v>20</v>
      </c>
      <c r="D15" s="40">
        <v>13</v>
      </c>
      <c r="E15" s="41">
        <v>0.53846153846153855</v>
      </c>
      <c r="F15" s="42">
        <v>104477</v>
      </c>
      <c r="G15" s="43">
        <v>0.99873815828466006</v>
      </c>
      <c r="H15" s="42">
        <v>10</v>
      </c>
      <c r="I15" s="41">
        <v>0.5</v>
      </c>
    </row>
    <row r="16" spans="1:9">
      <c r="A16" s="34" t="s">
        <v>69</v>
      </c>
      <c r="B16" s="34" t="s">
        <v>70</v>
      </c>
      <c r="C16" s="40">
        <v>1004</v>
      </c>
      <c r="D16" s="40">
        <v>591</v>
      </c>
      <c r="E16" s="41">
        <v>0.69881556683587132</v>
      </c>
      <c r="F16" s="42">
        <v>104486</v>
      </c>
      <c r="G16" s="43">
        <v>0.99882419294706959</v>
      </c>
      <c r="H16" s="42">
        <v>374</v>
      </c>
      <c r="I16" s="41">
        <v>0.37250996015936255</v>
      </c>
    </row>
    <row r="17" spans="1:9">
      <c r="A17" s="34" t="s">
        <v>71</v>
      </c>
      <c r="B17" s="34" t="s">
        <v>72</v>
      </c>
      <c r="C17" s="40">
        <v>1187</v>
      </c>
      <c r="D17" s="40">
        <v>855</v>
      </c>
      <c r="E17" s="41">
        <v>0.38830409356725148</v>
      </c>
      <c r="F17" s="42">
        <v>104483</v>
      </c>
      <c r="G17" s="43">
        <v>0.99879551472626638</v>
      </c>
      <c r="H17" s="42">
        <v>379</v>
      </c>
      <c r="I17" s="41">
        <v>0.31929233361415332</v>
      </c>
    </row>
    <row r="18" spans="1:9">
      <c r="A18" s="34" t="s">
        <v>73</v>
      </c>
      <c r="B18" s="34" t="s">
        <v>33</v>
      </c>
      <c r="C18" s="40">
        <v>6523</v>
      </c>
      <c r="D18" s="40">
        <v>5384</v>
      </c>
      <c r="E18" s="41">
        <v>0.21155274888558684</v>
      </c>
      <c r="F18" s="42">
        <v>104553</v>
      </c>
      <c r="G18" s="43">
        <v>0.99946467321167398</v>
      </c>
      <c r="H18" s="42">
        <v>1296</v>
      </c>
      <c r="I18" s="41">
        <v>0.19868158822627624</v>
      </c>
    </row>
    <row r="19" spans="1:9">
      <c r="A19" s="34" t="s">
        <v>74</v>
      </c>
      <c r="B19" s="34" t="s">
        <v>36</v>
      </c>
      <c r="C19" s="40">
        <v>3110</v>
      </c>
      <c r="D19" s="40">
        <v>2372</v>
      </c>
      <c r="E19" s="41">
        <v>0.31112984822934231</v>
      </c>
      <c r="F19" s="42">
        <v>104074</v>
      </c>
      <c r="G19" s="43">
        <v>0.99488571729009934</v>
      </c>
      <c r="H19" s="42">
        <v>770</v>
      </c>
      <c r="I19" s="41">
        <v>0.24758842443729903</v>
      </c>
    </row>
    <row r="20" spans="1:9">
      <c r="A20" s="34" t="s">
        <v>75</v>
      </c>
      <c r="B20" s="34" t="s">
        <v>76</v>
      </c>
      <c r="C20" s="40">
        <v>65</v>
      </c>
      <c r="D20" s="40">
        <v>57</v>
      </c>
      <c r="E20" s="41">
        <v>0.14035087719298245</v>
      </c>
      <c r="F20" s="42">
        <v>104478</v>
      </c>
      <c r="G20" s="43">
        <v>0.99874771769159443</v>
      </c>
      <c r="H20" s="42">
        <v>35</v>
      </c>
      <c r="I20" s="41">
        <v>0.53846153846153844</v>
      </c>
    </row>
    <row r="21" spans="1:9">
      <c r="A21" s="34" t="s">
        <v>77</v>
      </c>
      <c r="B21" s="34" t="s">
        <v>78</v>
      </c>
      <c r="C21" s="40">
        <v>8</v>
      </c>
      <c r="D21" s="40">
        <v>13</v>
      </c>
      <c r="E21" s="41">
        <v>-0.38461538461538458</v>
      </c>
      <c r="F21" s="42">
        <v>104093</v>
      </c>
      <c r="G21" s="43">
        <v>0.99506734602185276</v>
      </c>
      <c r="H21" s="42">
        <v>3</v>
      </c>
      <c r="I21" s="41">
        <v>0.375</v>
      </c>
    </row>
    <row r="22" spans="1:9">
      <c r="A22" s="34" t="s">
        <v>79</v>
      </c>
      <c r="B22" s="34" t="s">
        <v>80</v>
      </c>
      <c r="C22" s="40">
        <v>63</v>
      </c>
      <c r="D22" s="40">
        <v>54</v>
      </c>
      <c r="E22" s="41">
        <v>0.16666666666666674</v>
      </c>
      <c r="F22" s="42">
        <v>104475</v>
      </c>
      <c r="G22" s="43">
        <v>0.99871903947079121</v>
      </c>
      <c r="H22" s="42">
        <v>37</v>
      </c>
      <c r="I22" s="41">
        <v>0.58730158730158732</v>
      </c>
    </row>
    <row r="23" spans="1:9">
      <c r="A23" s="34" t="s">
        <v>81</v>
      </c>
      <c r="B23" s="34" t="s">
        <v>82</v>
      </c>
      <c r="C23" s="40">
        <v>612</v>
      </c>
      <c r="D23" s="40">
        <v>416</v>
      </c>
      <c r="E23" s="41">
        <v>0.47115384615384626</v>
      </c>
      <c r="F23" s="42">
        <v>104421</v>
      </c>
      <c r="G23" s="43">
        <v>0.99820283149633393</v>
      </c>
      <c r="H23" s="42">
        <v>135</v>
      </c>
      <c r="I23" s="41">
        <v>0.22058823529411764</v>
      </c>
    </row>
    <row r="24" spans="1:9">
      <c r="A24" s="34" t="s">
        <v>83</v>
      </c>
      <c r="B24" s="34" t="s">
        <v>84</v>
      </c>
      <c r="C24" s="40">
        <v>36</v>
      </c>
      <c r="D24" s="40">
        <v>15</v>
      </c>
      <c r="E24" s="41">
        <v>1.4</v>
      </c>
      <c r="F24" s="42">
        <v>104430</v>
      </c>
      <c r="G24" s="43">
        <v>0.99828886615874346</v>
      </c>
      <c r="H24" s="42">
        <v>4</v>
      </c>
      <c r="I24" s="41">
        <v>0.1111111111111111</v>
      </c>
    </row>
    <row r="25" spans="1:9">
      <c r="A25" s="34" t="s">
        <v>85</v>
      </c>
      <c r="B25" s="34" t="s">
        <v>35</v>
      </c>
      <c r="C25" s="40">
        <v>3346</v>
      </c>
      <c r="D25" s="40">
        <v>2637</v>
      </c>
      <c r="E25" s="41">
        <v>0.26886613576033369</v>
      </c>
      <c r="F25" s="42">
        <v>104509</v>
      </c>
      <c r="G25" s="43">
        <v>0.99904405930656059</v>
      </c>
      <c r="H25" s="42">
        <v>972</v>
      </c>
      <c r="I25" s="41">
        <v>0.2904961147638972</v>
      </c>
    </row>
    <row r="26" spans="1:9">
      <c r="A26" s="34" t="s">
        <v>86</v>
      </c>
      <c r="B26" s="34" t="s">
        <v>87</v>
      </c>
      <c r="C26" s="40">
        <v>200</v>
      </c>
      <c r="D26" s="40">
        <v>168</v>
      </c>
      <c r="E26" s="41">
        <v>0.19047619047619047</v>
      </c>
      <c r="F26" s="42">
        <v>104425</v>
      </c>
      <c r="G26" s="43">
        <v>0.99824106912407151</v>
      </c>
      <c r="H26" s="42">
        <v>25</v>
      </c>
      <c r="I26" s="41">
        <v>0.125</v>
      </c>
    </row>
    <row r="27" spans="1:9">
      <c r="A27" s="34" t="s">
        <v>88</v>
      </c>
      <c r="B27" s="34" t="s">
        <v>89</v>
      </c>
      <c r="C27" s="40">
        <v>20</v>
      </c>
      <c r="D27" s="40">
        <v>20</v>
      </c>
      <c r="E27" s="41">
        <v>0</v>
      </c>
      <c r="F27" s="42">
        <v>104427</v>
      </c>
      <c r="G27" s="43">
        <v>0.99826018793794036</v>
      </c>
      <c r="H27" s="42">
        <v>9</v>
      </c>
      <c r="I27" s="41">
        <v>0.45</v>
      </c>
    </row>
    <row r="28" spans="1:9">
      <c r="A28" s="34" t="s">
        <v>90</v>
      </c>
      <c r="B28" s="34" t="s">
        <v>91</v>
      </c>
      <c r="C28" s="40">
        <v>209</v>
      </c>
      <c r="D28" s="40">
        <v>195</v>
      </c>
      <c r="E28" s="41">
        <v>7.1794871794871762E-2</v>
      </c>
      <c r="F28" s="42">
        <v>104477</v>
      </c>
      <c r="G28" s="43">
        <v>0.99873815828466006</v>
      </c>
      <c r="H28" s="42">
        <v>45</v>
      </c>
      <c r="I28" s="41">
        <v>0.21531100478468901</v>
      </c>
    </row>
    <row r="29" spans="1:9">
      <c r="A29" s="34" t="s">
        <v>92</v>
      </c>
      <c r="B29" s="34" t="s">
        <v>93</v>
      </c>
      <c r="C29" s="40">
        <v>15</v>
      </c>
      <c r="D29" s="40">
        <v>9</v>
      </c>
      <c r="E29" s="41">
        <v>0.66666666666666674</v>
      </c>
      <c r="F29" s="42">
        <v>104395</v>
      </c>
      <c r="G29" s="43">
        <v>0.99795428691603971</v>
      </c>
      <c r="H29" s="42">
        <v>7</v>
      </c>
      <c r="I29" s="41">
        <v>0.46666666666666667</v>
      </c>
    </row>
    <row r="30" spans="1:9">
      <c r="A30" s="34" t="s">
        <v>94</v>
      </c>
      <c r="B30" s="34" t="s">
        <v>95</v>
      </c>
      <c r="C30" s="40">
        <v>9</v>
      </c>
      <c r="D30" s="40">
        <v>7</v>
      </c>
      <c r="E30" s="41">
        <v>0.28571428571428581</v>
      </c>
      <c r="F30" s="42">
        <v>104474</v>
      </c>
      <c r="G30" s="43">
        <v>0.99870948006385685</v>
      </c>
      <c r="H30" s="42">
        <v>5</v>
      </c>
      <c r="I30" s="41">
        <v>0.55555555555555558</v>
      </c>
    </row>
    <row r="31" spans="1:9">
      <c r="A31" s="34" t="s">
        <v>96</v>
      </c>
      <c r="B31" s="34" t="s">
        <v>97</v>
      </c>
      <c r="C31" s="40">
        <v>0</v>
      </c>
      <c r="D31" s="40">
        <v>0</v>
      </c>
      <c r="E31" s="41" t="s">
        <v>52</v>
      </c>
      <c r="F31" s="42">
        <v>32</v>
      </c>
      <c r="G31" s="43">
        <v>3.0590102190060131E-4</v>
      </c>
      <c r="H31" s="42">
        <v>0</v>
      </c>
      <c r="I31" s="41" t="s">
        <v>98</v>
      </c>
    </row>
    <row r="32" spans="1:9">
      <c r="A32" s="34" t="s">
        <v>99</v>
      </c>
      <c r="B32" s="34" t="s">
        <v>100</v>
      </c>
      <c r="C32" s="40">
        <v>1</v>
      </c>
      <c r="D32" s="40">
        <v>0</v>
      </c>
      <c r="E32" s="41" t="s">
        <v>52</v>
      </c>
      <c r="F32" s="42">
        <v>103865</v>
      </c>
      <c r="G32" s="43">
        <v>0.992887801240811</v>
      </c>
      <c r="H32" s="42">
        <v>1</v>
      </c>
      <c r="I32" s="41">
        <v>1</v>
      </c>
    </row>
    <row r="33" spans="1:9">
      <c r="A33" s="34" t="s">
        <v>101</v>
      </c>
      <c r="B33" s="34" t="s">
        <v>102</v>
      </c>
      <c r="C33" s="40">
        <v>54</v>
      </c>
      <c r="D33" s="40">
        <v>31</v>
      </c>
      <c r="E33" s="41">
        <v>0.74193548387096775</v>
      </c>
      <c r="F33" s="42">
        <v>104235</v>
      </c>
      <c r="G33" s="43">
        <v>0.99642478180653671</v>
      </c>
      <c r="H33" s="42">
        <v>25</v>
      </c>
      <c r="I33" s="41">
        <v>0.46296296296296297</v>
      </c>
    </row>
    <row r="34" spans="1:9">
      <c r="A34" s="34" t="s">
        <v>103</v>
      </c>
      <c r="B34" s="34" t="s">
        <v>104</v>
      </c>
      <c r="C34" s="40">
        <v>2751</v>
      </c>
      <c r="D34" s="40">
        <v>2184</v>
      </c>
      <c r="E34" s="41">
        <v>0.25961538461538458</v>
      </c>
      <c r="F34" s="42">
        <v>104496</v>
      </c>
      <c r="G34" s="43">
        <v>0.99891978701641349</v>
      </c>
      <c r="H34" s="42">
        <v>673</v>
      </c>
      <c r="I34" s="41">
        <v>0.24463831334060343</v>
      </c>
    </row>
    <row r="35" spans="1:9">
      <c r="A35" s="34" t="s">
        <v>105</v>
      </c>
      <c r="B35" s="34" t="s">
        <v>106</v>
      </c>
      <c r="C35" s="40">
        <v>408</v>
      </c>
      <c r="D35" s="40">
        <v>307</v>
      </c>
      <c r="E35" s="41">
        <v>0.32899022801302924</v>
      </c>
      <c r="F35" s="42">
        <v>104094</v>
      </c>
      <c r="G35" s="43">
        <v>0.99507690542878724</v>
      </c>
      <c r="H35" s="42">
        <v>136</v>
      </c>
      <c r="I35" s="41">
        <v>0.33333333333333331</v>
      </c>
    </row>
    <row r="36" spans="1:9">
      <c r="A36" s="34" t="s">
        <v>107</v>
      </c>
      <c r="B36" s="34" t="s">
        <v>108</v>
      </c>
      <c r="C36" s="40">
        <v>258</v>
      </c>
      <c r="D36" s="40">
        <v>188</v>
      </c>
      <c r="E36" s="41">
        <v>0.37234042553191493</v>
      </c>
      <c r="F36" s="42">
        <v>104459</v>
      </c>
      <c r="G36" s="43">
        <v>0.99856608895984089</v>
      </c>
      <c r="H36" s="42">
        <v>97</v>
      </c>
      <c r="I36" s="41">
        <v>0.37596899224806202</v>
      </c>
    </row>
    <row r="37" spans="1:9">
      <c r="A37" s="34" t="s">
        <v>109</v>
      </c>
      <c r="B37" s="34" t="s">
        <v>110</v>
      </c>
      <c r="C37" s="40">
        <v>137</v>
      </c>
      <c r="D37" s="40">
        <v>67</v>
      </c>
      <c r="E37" s="41">
        <v>1.044776119402985</v>
      </c>
      <c r="F37" s="42">
        <v>104479</v>
      </c>
      <c r="G37" s="43">
        <v>0.9987572770985288</v>
      </c>
      <c r="H37" s="42">
        <v>78</v>
      </c>
      <c r="I37" s="41">
        <v>0.56934306569343063</v>
      </c>
    </row>
    <row r="38" spans="1:9">
      <c r="A38" s="34" t="s">
        <v>111</v>
      </c>
      <c r="B38" s="34" t="s">
        <v>112</v>
      </c>
      <c r="C38" s="40">
        <v>23</v>
      </c>
      <c r="D38" s="40">
        <v>16</v>
      </c>
      <c r="E38" s="41">
        <v>0.4375</v>
      </c>
      <c r="F38" s="42">
        <v>104472</v>
      </c>
      <c r="G38" s="43">
        <v>0.998690361249988</v>
      </c>
      <c r="H38" s="42">
        <v>5</v>
      </c>
      <c r="I38" s="41">
        <v>0.21739130434782608</v>
      </c>
    </row>
    <row r="39" spans="1:9">
      <c r="A39" s="34" t="s">
        <v>113</v>
      </c>
      <c r="B39" s="34" t="s">
        <v>114</v>
      </c>
      <c r="C39" s="40">
        <v>6</v>
      </c>
      <c r="D39" s="40">
        <v>3</v>
      </c>
      <c r="E39" s="41">
        <v>1</v>
      </c>
      <c r="F39" s="42">
        <v>103072</v>
      </c>
      <c r="G39" s="43">
        <v>0.98530719154183677</v>
      </c>
      <c r="H39" s="42">
        <v>3</v>
      </c>
      <c r="I39" s="41">
        <v>0.5</v>
      </c>
    </row>
    <row r="40" spans="1:9">
      <c r="A40" s="34" t="s">
        <v>115</v>
      </c>
      <c r="B40" s="34" t="s">
        <v>116</v>
      </c>
      <c r="C40" s="40">
        <v>2842</v>
      </c>
      <c r="D40" s="40">
        <v>2218</v>
      </c>
      <c r="E40" s="41">
        <v>0.28133453561767352</v>
      </c>
      <c r="F40" s="42">
        <v>104485</v>
      </c>
      <c r="G40" s="43">
        <v>0.99881463354013522</v>
      </c>
      <c r="H40" s="42">
        <v>894</v>
      </c>
      <c r="I40" s="41">
        <v>0.31456720619282197</v>
      </c>
    </row>
    <row r="41" spans="1:9">
      <c r="A41" s="34" t="s">
        <v>117</v>
      </c>
      <c r="B41" s="34" t="s">
        <v>118</v>
      </c>
      <c r="C41" s="40">
        <v>58</v>
      </c>
      <c r="D41" s="40">
        <v>46</v>
      </c>
      <c r="E41" s="41">
        <v>0.26086956521739135</v>
      </c>
      <c r="F41" s="42">
        <v>104476</v>
      </c>
      <c r="G41" s="43">
        <v>0.99872859887772558</v>
      </c>
      <c r="H41" s="42">
        <v>29</v>
      </c>
      <c r="I41" s="41">
        <v>0.5</v>
      </c>
    </row>
    <row r="42" spans="1:9">
      <c r="A42" s="34" t="s">
        <v>119</v>
      </c>
      <c r="B42" s="34" t="s">
        <v>120</v>
      </c>
      <c r="C42" s="40">
        <v>23</v>
      </c>
      <c r="D42" s="40">
        <v>17</v>
      </c>
      <c r="E42" s="41">
        <v>0.35294117647058831</v>
      </c>
      <c r="F42" s="42">
        <v>104477</v>
      </c>
      <c r="G42" s="43">
        <v>0.99873815828466006</v>
      </c>
      <c r="H42" s="42">
        <v>12</v>
      </c>
      <c r="I42" s="41">
        <v>0.52173913043478259</v>
      </c>
    </row>
    <row r="43" spans="1:9">
      <c r="A43" s="34" t="s">
        <v>121</v>
      </c>
      <c r="B43" s="34" t="s">
        <v>122</v>
      </c>
      <c r="C43" s="40">
        <v>6</v>
      </c>
      <c r="D43" s="40">
        <v>4</v>
      </c>
      <c r="E43" s="41">
        <v>0.5</v>
      </c>
      <c r="F43" s="42">
        <v>103678</v>
      </c>
      <c r="G43" s="43">
        <v>0.99110019214407941</v>
      </c>
      <c r="H43" s="42">
        <v>3</v>
      </c>
      <c r="I43" s="41">
        <v>0.5</v>
      </c>
    </row>
    <row r="44" spans="1:9">
      <c r="A44" s="34" t="s">
        <v>123</v>
      </c>
      <c r="B44" s="34" t="s">
        <v>124</v>
      </c>
      <c r="C44" s="40">
        <v>353</v>
      </c>
      <c r="D44" s="40">
        <v>234</v>
      </c>
      <c r="E44" s="41">
        <v>0.50854700854700852</v>
      </c>
      <c r="F44" s="42">
        <v>104476</v>
      </c>
      <c r="G44" s="43">
        <v>0.99872859887772558</v>
      </c>
      <c r="H44" s="42">
        <v>29</v>
      </c>
      <c r="I44" s="41">
        <v>8.2152974504249299E-2</v>
      </c>
    </row>
    <row r="45" spans="1:9" ht="15.75">
      <c r="A45" s="6" t="s">
        <v>125</v>
      </c>
      <c r="B45" s="6"/>
      <c r="C45" s="11">
        <v>46611</v>
      </c>
      <c r="D45" s="11">
        <v>36626</v>
      </c>
      <c r="E45" s="41">
        <v>0.27262054278381487</v>
      </c>
      <c r="F45" s="20">
        <v>3964593</v>
      </c>
      <c r="G45" s="43"/>
      <c r="H45" s="20">
        <v>12035</v>
      </c>
      <c r="I45" s="37">
        <v>0.25820085387569458</v>
      </c>
    </row>
    <row r="46" spans="1:9" ht="15.75">
      <c r="A46" s="6" t="s">
        <v>126</v>
      </c>
      <c r="B46" s="6"/>
      <c r="C46" s="11">
        <v>57998</v>
      </c>
      <c r="D46" s="11">
        <v>45128</v>
      </c>
      <c r="E46" s="41">
        <v>0.28518879631271044</v>
      </c>
      <c r="F46" s="34"/>
      <c r="G46" s="34"/>
      <c r="H46" s="20">
        <v>6309</v>
      </c>
      <c r="I46" s="37">
        <v>0.10877961309010656</v>
      </c>
    </row>
    <row r="47" spans="1:9" ht="15.75">
      <c r="A47" s="6" t="s">
        <v>38</v>
      </c>
      <c r="B47" s="6"/>
      <c r="C47" s="11">
        <v>104609</v>
      </c>
      <c r="D47" s="11">
        <v>81754</v>
      </c>
      <c r="E47" s="37">
        <v>0.27955818675538802</v>
      </c>
      <c r="F47" s="34"/>
      <c r="G47" s="34"/>
      <c r="H47" s="20">
        <v>18344</v>
      </c>
      <c r="I47" s="37">
        <v>0.17535776080451967</v>
      </c>
    </row>
    <row r="48" spans="1:9" ht="15.75">
      <c r="A48" s="2"/>
      <c r="B48" s="2"/>
      <c r="C48" s="15"/>
      <c r="D48" s="15"/>
      <c r="E48" s="16"/>
      <c r="F48" s="39"/>
      <c r="G48" s="39"/>
    </row>
    <row r="49" spans="1:1" s="39" customFormat="1">
      <c r="A49" s="39" t="s">
        <v>127</v>
      </c>
    </row>
    <row r="50" spans="1:1" s="39" customFormat="1">
      <c r="A50" s="39" t="s">
        <v>128</v>
      </c>
    </row>
    <row r="51" spans="1:1" s="39" customFormat="1"/>
    <row r="52" spans="1:1" s="39" customFormat="1" ht="18">
      <c r="A52" s="39" t="s">
        <v>23</v>
      </c>
    </row>
    <row r="53" spans="1:1" s="39" customFormat="1" ht="18">
      <c r="A53" s="39" t="s">
        <v>129</v>
      </c>
    </row>
    <row r="54" spans="1:1" s="39" customFormat="1" ht="18">
      <c r="A54" s="39" t="s">
        <v>130</v>
      </c>
    </row>
  </sheetData>
  <mergeCells count="3">
    <mergeCell ref="C4:E4"/>
    <mergeCell ref="F4:G4"/>
    <mergeCell ref="H4:I4"/>
  </mergeCells>
  <phoneticPr fontId="3" type="noConversion"/>
  <printOptions horizontalCentered="1" verticalCentered="1"/>
  <pageMargins left="0.74803149606299213" right="0.74803149606299213" top="0.98425196850393704" bottom="0.98425196850393704" header="0.51181102362204722" footer="0.51181102362204722"/>
  <pageSetup paperSize="8"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J40"/>
  <sheetViews>
    <sheetView zoomScale="70" zoomScaleNormal="70" workbookViewId="0">
      <selection activeCell="C46" sqref="C46"/>
    </sheetView>
  </sheetViews>
  <sheetFormatPr defaultRowHeight="15"/>
  <cols>
    <col min="1" max="1" width="5.77734375" customWidth="1"/>
    <col min="2" max="2" width="35.21875" customWidth="1"/>
    <col min="4" max="5" width="10.77734375" customWidth="1"/>
  </cols>
  <sheetData>
    <row r="1" spans="1:7" ht="18.75">
      <c r="A1" s="2" t="s">
        <v>0</v>
      </c>
    </row>
    <row r="2" spans="1:7" ht="15.75">
      <c r="A2" s="2" t="s">
        <v>131</v>
      </c>
    </row>
    <row r="3" spans="1:7" ht="15.75">
      <c r="A3" s="2"/>
    </row>
    <row r="4" spans="1:7" ht="33.6" customHeight="1">
      <c r="A4" s="6" t="s">
        <v>132</v>
      </c>
      <c r="B4" s="34"/>
      <c r="C4" s="6">
        <v>2023</v>
      </c>
      <c r="D4" s="6">
        <v>2022</v>
      </c>
      <c r="E4" s="10" t="s">
        <v>46</v>
      </c>
      <c r="F4" s="85" t="s">
        <v>44</v>
      </c>
      <c r="G4" s="86"/>
    </row>
    <row r="5" spans="1:7">
      <c r="A5" t="s">
        <v>53</v>
      </c>
      <c r="B5" s="24" t="s">
        <v>54</v>
      </c>
      <c r="C5" s="25">
        <v>1504</v>
      </c>
      <c r="D5" s="25">
        <v>1151</v>
      </c>
      <c r="E5" s="33">
        <v>0.30668983492615109</v>
      </c>
      <c r="F5" s="25">
        <v>504</v>
      </c>
      <c r="G5" s="33">
        <v>0.33510638297872342</v>
      </c>
    </row>
    <row r="6" spans="1:7">
      <c r="A6" s="29" t="s">
        <v>55</v>
      </c>
      <c r="B6" s="30" t="s">
        <v>56</v>
      </c>
      <c r="C6" s="31">
        <v>1183</v>
      </c>
      <c r="D6" s="31">
        <v>919</v>
      </c>
      <c r="E6" s="23">
        <v>0.28726877040261156</v>
      </c>
      <c r="F6" s="31">
        <v>377</v>
      </c>
      <c r="G6" s="23">
        <v>0.31868131868131866</v>
      </c>
    </row>
    <row r="7" spans="1:7">
      <c r="A7" s="32" t="s">
        <v>57</v>
      </c>
      <c r="B7" s="30" t="s">
        <v>58</v>
      </c>
      <c r="C7" s="31">
        <v>23</v>
      </c>
      <c r="D7" s="31">
        <v>22</v>
      </c>
      <c r="E7" s="23">
        <v>4.5454545454545414E-2</v>
      </c>
      <c r="F7" s="31">
        <v>13</v>
      </c>
      <c r="G7" s="23">
        <v>0.56521739130434778</v>
      </c>
    </row>
    <row r="8" spans="1:7">
      <c r="A8" s="32" t="s">
        <v>60</v>
      </c>
      <c r="B8" s="30" t="s">
        <v>61</v>
      </c>
      <c r="C8" s="31">
        <v>27</v>
      </c>
      <c r="D8" s="31">
        <v>21</v>
      </c>
      <c r="E8" s="23">
        <v>0.28571428571428581</v>
      </c>
      <c r="F8" s="31">
        <v>13</v>
      </c>
      <c r="G8" s="23">
        <v>0.48148148148148145</v>
      </c>
    </row>
    <row r="9" spans="1:7">
      <c r="A9" s="32" t="s">
        <v>62</v>
      </c>
      <c r="B9" s="30" t="s">
        <v>63</v>
      </c>
      <c r="C9" s="31">
        <v>134</v>
      </c>
      <c r="D9" s="31">
        <v>85</v>
      </c>
      <c r="E9" s="23">
        <v>0.57647058823529407</v>
      </c>
      <c r="F9" s="31">
        <v>48</v>
      </c>
      <c r="G9" s="23">
        <v>0.35820895522388058</v>
      </c>
    </row>
    <row r="10" spans="1:7">
      <c r="A10" s="32" t="s">
        <v>64</v>
      </c>
      <c r="B10" s="30" t="s">
        <v>32</v>
      </c>
      <c r="C10" s="31">
        <v>15012</v>
      </c>
      <c r="D10" s="31">
        <v>12563</v>
      </c>
      <c r="E10" s="23">
        <v>0.19493751492477918</v>
      </c>
      <c r="F10" s="31">
        <v>3441</v>
      </c>
      <c r="G10" s="23">
        <v>0.2292166266986411</v>
      </c>
    </row>
    <row r="11" spans="1:7">
      <c r="A11" s="32" t="s">
        <v>65</v>
      </c>
      <c r="B11" s="30" t="s">
        <v>66</v>
      </c>
      <c r="C11" s="31">
        <v>1219</v>
      </c>
      <c r="D11" s="31">
        <v>774</v>
      </c>
      <c r="E11" s="23">
        <v>0.57493540051679592</v>
      </c>
      <c r="F11" s="31">
        <v>545</v>
      </c>
      <c r="G11" s="23">
        <v>0.44708777686628381</v>
      </c>
    </row>
    <row r="12" spans="1:7">
      <c r="A12" s="32" t="s">
        <v>67</v>
      </c>
      <c r="B12" s="30" t="s">
        <v>68</v>
      </c>
      <c r="C12" s="31">
        <v>20</v>
      </c>
      <c r="D12" s="31">
        <v>13</v>
      </c>
      <c r="E12" s="23">
        <v>0.53846153846153855</v>
      </c>
      <c r="F12" s="31">
        <v>10</v>
      </c>
      <c r="G12" s="23">
        <v>0.5</v>
      </c>
    </row>
    <row r="13" spans="1:7">
      <c r="A13" s="32" t="s">
        <v>69</v>
      </c>
      <c r="B13" s="30" t="s">
        <v>70</v>
      </c>
      <c r="C13" s="31">
        <v>1004</v>
      </c>
      <c r="D13" s="31">
        <v>591</v>
      </c>
      <c r="E13" s="23">
        <v>0.69881556683587132</v>
      </c>
      <c r="F13" s="31">
        <v>374</v>
      </c>
      <c r="G13" s="23">
        <v>0.37250996015936255</v>
      </c>
    </row>
    <row r="14" spans="1:7">
      <c r="A14" s="32" t="s">
        <v>71</v>
      </c>
      <c r="B14" s="30" t="s">
        <v>72</v>
      </c>
      <c r="C14" s="31">
        <v>1187</v>
      </c>
      <c r="D14" s="31">
        <v>855</v>
      </c>
      <c r="E14" s="23">
        <v>0.38830409356725148</v>
      </c>
      <c r="F14" s="31">
        <v>379</v>
      </c>
      <c r="G14" s="23">
        <v>0.31929233361415332</v>
      </c>
    </row>
    <row r="15" spans="1:7">
      <c r="A15" s="32" t="s">
        <v>73</v>
      </c>
      <c r="B15" s="30" t="s">
        <v>33</v>
      </c>
      <c r="C15" s="31">
        <v>6523</v>
      </c>
      <c r="D15" s="31">
        <v>5384</v>
      </c>
      <c r="E15" s="23">
        <v>0.21155274888558684</v>
      </c>
      <c r="F15" s="31">
        <v>1296</v>
      </c>
      <c r="G15" s="23">
        <v>0.19868158822627624</v>
      </c>
    </row>
    <row r="16" spans="1:7">
      <c r="A16" s="32" t="s">
        <v>75</v>
      </c>
      <c r="B16" s="30" t="s">
        <v>76</v>
      </c>
      <c r="C16" s="31">
        <v>65</v>
      </c>
      <c r="D16" s="31">
        <v>57</v>
      </c>
      <c r="E16" s="23">
        <v>0.14035087719298245</v>
      </c>
      <c r="F16" s="31">
        <v>35</v>
      </c>
      <c r="G16" s="23">
        <v>0.53846153846153844</v>
      </c>
    </row>
    <row r="17" spans="1:7">
      <c r="A17" s="32" t="s">
        <v>77</v>
      </c>
      <c r="B17" s="30" t="s">
        <v>78</v>
      </c>
      <c r="C17" s="31">
        <v>8</v>
      </c>
      <c r="D17" s="31">
        <v>13</v>
      </c>
      <c r="E17" s="23">
        <v>-0.38461538461538458</v>
      </c>
      <c r="F17" s="31">
        <v>3</v>
      </c>
      <c r="G17" s="23">
        <v>0.375</v>
      </c>
    </row>
    <row r="18" spans="1:7">
      <c r="A18" s="32" t="s">
        <v>79</v>
      </c>
      <c r="B18" s="30" t="s">
        <v>80</v>
      </c>
      <c r="C18" s="31">
        <v>63</v>
      </c>
      <c r="D18" s="31">
        <v>54</v>
      </c>
      <c r="E18" s="23">
        <v>0.16666666666666674</v>
      </c>
      <c r="F18" s="31">
        <v>37</v>
      </c>
      <c r="G18" s="23">
        <v>0.58730158730158732</v>
      </c>
    </row>
    <row r="19" spans="1:7">
      <c r="A19" s="32" t="s">
        <v>81</v>
      </c>
      <c r="B19" s="30" t="s">
        <v>82</v>
      </c>
      <c r="C19" s="31">
        <v>612</v>
      </c>
      <c r="D19" s="31">
        <v>416</v>
      </c>
      <c r="E19" s="23">
        <v>0.47115384615384626</v>
      </c>
      <c r="F19" s="31">
        <v>135</v>
      </c>
      <c r="G19" s="23">
        <v>0.22058823529411764</v>
      </c>
    </row>
    <row r="20" spans="1:7">
      <c r="A20" s="32" t="s">
        <v>85</v>
      </c>
      <c r="B20" s="30" t="s">
        <v>35</v>
      </c>
      <c r="C20" s="31">
        <v>3346</v>
      </c>
      <c r="D20" s="31">
        <v>2637</v>
      </c>
      <c r="E20" s="23">
        <v>0.26886613576033369</v>
      </c>
      <c r="F20" s="31">
        <v>972</v>
      </c>
      <c r="G20" s="23">
        <v>0.2904961147638972</v>
      </c>
    </row>
    <row r="21" spans="1:7">
      <c r="A21" s="32" t="s">
        <v>88</v>
      </c>
      <c r="B21" s="30" t="s">
        <v>89</v>
      </c>
      <c r="C21" s="31">
        <v>20</v>
      </c>
      <c r="D21" s="31">
        <v>20</v>
      </c>
      <c r="E21" s="23">
        <v>0</v>
      </c>
      <c r="F21" s="31">
        <v>9</v>
      </c>
      <c r="G21" s="23">
        <v>0.45</v>
      </c>
    </row>
    <row r="22" spans="1:7">
      <c r="A22" s="32" t="s">
        <v>90</v>
      </c>
      <c r="B22" s="30" t="s">
        <v>91</v>
      </c>
      <c r="C22" s="31">
        <v>209</v>
      </c>
      <c r="D22" s="31">
        <v>195</v>
      </c>
      <c r="E22" s="23">
        <v>7.1794871794871762E-2</v>
      </c>
      <c r="F22" s="31">
        <v>45</v>
      </c>
      <c r="G22" s="23">
        <v>0.21531100478468901</v>
      </c>
    </row>
    <row r="23" spans="1:7">
      <c r="A23" s="32" t="s">
        <v>92</v>
      </c>
      <c r="B23" s="30" t="s">
        <v>93</v>
      </c>
      <c r="C23" s="31">
        <v>15</v>
      </c>
      <c r="D23" s="31">
        <v>9</v>
      </c>
      <c r="E23" s="23">
        <v>0.66666666666666674</v>
      </c>
      <c r="F23" s="31">
        <v>7</v>
      </c>
      <c r="G23" s="23">
        <v>0.46666666666666667</v>
      </c>
    </row>
    <row r="24" spans="1:7">
      <c r="A24" s="32" t="s">
        <v>101</v>
      </c>
      <c r="B24" s="30" t="s">
        <v>102</v>
      </c>
      <c r="C24" s="31">
        <v>54</v>
      </c>
      <c r="D24" s="31">
        <v>31</v>
      </c>
      <c r="E24" s="23">
        <v>0.74193548387096775</v>
      </c>
      <c r="F24" s="31">
        <v>25</v>
      </c>
      <c r="G24" s="23">
        <v>0.46296296296296297</v>
      </c>
    </row>
    <row r="25" spans="1:7">
      <c r="A25" s="32" t="s">
        <v>103</v>
      </c>
      <c r="B25" s="30" t="s">
        <v>104</v>
      </c>
      <c r="C25" s="31">
        <v>2751</v>
      </c>
      <c r="D25" s="31">
        <v>2184</v>
      </c>
      <c r="E25" s="23">
        <v>0.25961538461538458</v>
      </c>
      <c r="F25" s="31">
        <v>673</v>
      </c>
      <c r="G25" s="23">
        <v>0.24463831334060343</v>
      </c>
    </row>
    <row r="26" spans="1:7">
      <c r="A26" s="32" t="s">
        <v>107</v>
      </c>
      <c r="B26" s="30" t="s">
        <v>108</v>
      </c>
      <c r="C26" s="31">
        <v>258</v>
      </c>
      <c r="D26" s="31">
        <v>188</v>
      </c>
      <c r="E26" s="23">
        <v>0.37234042553191493</v>
      </c>
      <c r="F26" s="31">
        <v>97</v>
      </c>
      <c r="G26" s="23">
        <v>0.37596899224806202</v>
      </c>
    </row>
    <row r="27" spans="1:7">
      <c r="A27" s="32" t="s">
        <v>109</v>
      </c>
      <c r="B27" s="30" t="s">
        <v>110</v>
      </c>
      <c r="C27" s="31">
        <v>137</v>
      </c>
      <c r="D27" s="31">
        <v>67</v>
      </c>
      <c r="E27" s="23">
        <v>1.044776119402985</v>
      </c>
      <c r="F27" s="31">
        <v>78</v>
      </c>
      <c r="G27" s="23">
        <v>0.56934306569343063</v>
      </c>
    </row>
    <row r="28" spans="1:7">
      <c r="A28" s="32" t="s">
        <v>111</v>
      </c>
      <c r="B28" s="30" t="s">
        <v>112</v>
      </c>
      <c r="C28" s="31">
        <v>23</v>
      </c>
      <c r="D28" s="31">
        <v>16</v>
      </c>
      <c r="E28" s="23">
        <v>0.4375</v>
      </c>
      <c r="F28" s="31">
        <v>5</v>
      </c>
      <c r="G28" s="23">
        <v>0.21739130434782608</v>
      </c>
    </row>
    <row r="29" spans="1:7">
      <c r="A29" s="32" t="s">
        <v>115</v>
      </c>
      <c r="B29" s="30" t="s">
        <v>116</v>
      </c>
      <c r="C29" s="31">
        <v>2842</v>
      </c>
      <c r="D29" s="31">
        <v>2218</v>
      </c>
      <c r="E29" s="23">
        <v>0.28133453561767352</v>
      </c>
      <c r="F29" s="31">
        <v>894</v>
      </c>
      <c r="G29" s="23">
        <v>0.31456720619282197</v>
      </c>
    </row>
    <row r="30" spans="1:7">
      <c r="A30" s="32" t="s">
        <v>117</v>
      </c>
      <c r="B30" s="30" t="s">
        <v>118</v>
      </c>
      <c r="C30" s="31">
        <v>58</v>
      </c>
      <c r="D30" s="31">
        <v>46</v>
      </c>
      <c r="E30" s="23">
        <v>0.26086956521739135</v>
      </c>
      <c r="F30" s="31">
        <v>29</v>
      </c>
      <c r="G30" s="23">
        <v>0.5</v>
      </c>
    </row>
    <row r="31" spans="1:7">
      <c r="A31" s="26" t="s">
        <v>119</v>
      </c>
      <c r="B31" s="27" t="s">
        <v>120</v>
      </c>
      <c r="C31" s="31">
        <v>23</v>
      </c>
      <c r="D31" s="28">
        <v>17</v>
      </c>
      <c r="E31" s="22">
        <v>0.35294117647058831</v>
      </c>
      <c r="F31" s="28">
        <v>12</v>
      </c>
      <c r="G31" s="22">
        <v>0.52173913043478259</v>
      </c>
    </row>
    <row r="32" spans="1:7" ht="15.75">
      <c r="A32" s="6" t="s">
        <v>133</v>
      </c>
      <c r="B32" s="6"/>
      <c r="C32" s="20">
        <v>38320</v>
      </c>
      <c r="D32" s="20">
        <v>30546</v>
      </c>
      <c r="E32" s="51">
        <v>0.25450140771295748</v>
      </c>
      <c r="F32" s="20">
        <v>10056</v>
      </c>
      <c r="G32" s="51">
        <v>0.26242171189979124</v>
      </c>
    </row>
    <row r="33" spans="1:10" ht="15.75">
      <c r="A33" s="6" t="s">
        <v>126</v>
      </c>
      <c r="B33" s="5"/>
      <c r="C33" s="20">
        <v>66289</v>
      </c>
      <c r="D33" s="20">
        <v>51208</v>
      </c>
      <c r="E33" s="36">
        <v>0.29450476488048749</v>
      </c>
      <c r="F33" s="20">
        <v>8288</v>
      </c>
      <c r="G33" s="36">
        <v>0.12502828523586115</v>
      </c>
      <c r="I33" s="2"/>
      <c r="J33" s="2"/>
    </row>
    <row r="34" spans="1:10" ht="15.75">
      <c r="A34" s="6" t="s">
        <v>38</v>
      </c>
      <c r="B34" s="5"/>
      <c r="C34" s="20">
        <v>104609</v>
      </c>
      <c r="D34" s="20">
        <v>81754</v>
      </c>
      <c r="E34" s="36">
        <v>0.27955818675538802</v>
      </c>
      <c r="F34" s="20">
        <v>18344</v>
      </c>
      <c r="G34" s="36">
        <v>0.17535776080451967</v>
      </c>
      <c r="I34" s="2"/>
      <c r="J34" s="2"/>
    </row>
    <row r="36" spans="1:10" s="39" customFormat="1">
      <c r="A36" s="39" t="s">
        <v>21</v>
      </c>
    </row>
    <row r="37" spans="1:10" s="39" customFormat="1">
      <c r="A37" s="39" t="s">
        <v>22</v>
      </c>
    </row>
    <row r="38" spans="1:10" s="39" customFormat="1"/>
    <row r="39" spans="1:10" s="39" customFormat="1" ht="18">
      <c r="A39" s="39" t="s">
        <v>23</v>
      </c>
    </row>
    <row r="40" spans="1:10" s="39" customFormat="1" ht="18">
      <c r="A40" s="39" t="s">
        <v>39</v>
      </c>
    </row>
  </sheetData>
  <mergeCells count="1">
    <mergeCell ref="F4:G4"/>
  </mergeCells>
  <pageMargins left="0.7" right="0.7" top="0.75" bottom="0.75" header="0.3" footer="0.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U119"/>
  <sheetViews>
    <sheetView topLeftCell="B46" zoomScale="70" zoomScaleNormal="70" workbookViewId="0">
      <selection activeCell="B46" sqref="B46"/>
    </sheetView>
  </sheetViews>
  <sheetFormatPr defaultRowHeight="15"/>
  <cols>
    <col min="1" max="1" width="5.77734375" customWidth="1"/>
    <col min="2" max="2" width="34" bestFit="1" customWidth="1"/>
    <col min="5" max="5" width="8.77734375" customWidth="1"/>
    <col min="9" max="10" width="8.77734375" style="39"/>
  </cols>
  <sheetData>
    <row r="1" spans="1:9" ht="18.75">
      <c r="A1" s="2" t="s">
        <v>0</v>
      </c>
    </row>
    <row r="2" spans="1:9" ht="18.75">
      <c r="A2" s="2" t="s">
        <v>134</v>
      </c>
    </row>
    <row r="4" spans="1:9" ht="33.6" customHeight="1">
      <c r="A4" s="2" t="s">
        <v>45</v>
      </c>
      <c r="B4" s="39"/>
      <c r="C4" s="6">
        <v>2023</v>
      </c>
      <c r="D4" s="6">
        <v>2022</v>
      </c>
      <c r="E4" s="10" t="s">
        <v>46</v>
      </c>
      <c r="F4" s="85" t="s">
        <v>44</v>
      </c>
      <c r="G4" s="86"/>
      <c r="I4"/>
    </row>
    <row r="5" spans="1:9">
      <c r="A5" s="54" t="s">
        <v>135</v>
      </c>
      <c r="B5" s="54" t="s">
        <v>136</v>
      </c>
      <c r="C5" s="52">
        <v>2</v>
      </c>
      <c r="D5" s="52">
        <v>2</v>
      </c>
      <c r="E5" s="41">
        <v>0</v>
      </c>
      <c r="F5" s="52">
        <v>2</v>
      </c>
      <c r="G5" s="41">
        <v>1</v>
      </c>
      <c r="H5" s="49"/>
      <c r="I5" s="49"/>
    </row>
    <row r="6" spans="1:9">
      <c r="A6" s="54" t="s">
        <v>137</v>
      </c>
      <c r="B6" s="54" t="s">
        <v>138</v>
      </c>
      <c r="C6" s="52">
        <v>29</v>
      </c>
      <c r="D6" s="52">
        <v>22</v>
      </c>
      <c r="E6" s="41">
        <v>0.31818181818181812</v>
      </c>
      <c r="F6" s="52">
        <v>5</v>
      </c>
      <c r="G6" s="41">
        <v>0.17241379310344829</v>
      </c>
      <c r="H6" s="49"/>
      <c r="I6" s="49"/>
    </row>
    <row r="7" spans="1:9">
      <c r="A7" s="54" t="s">
        <v>139</v>
      </c>
      <c r="B7" s="54" t="s">
        <v>140</v>
      </c>
      <c r="C7" s="52">
        <v>0</v>
      </c>
      <c r="D7" s="52">
        <v>0</v>
      </c>
      <c r="E7" s="41" t="s">
        <v>98</v>
      </c>
      <c r="F7" s="52">
        <v>0</v>
      </c>
      <c r="G7" s="41" t="s">
        <v>98</v>
      </c>
      <c r="H7" s="49"/>
      <c r="I7" s="49"/>
    </row>
    <row r="8" spans="1:9">
      <c r="A8" s="54" t="s">
        <v>141</v>
      </c>
      <c r="B8" s="54" t="s">
        <v>142</v>
      </c>
      <c r="C8" s="52">
        <v>2</v>
      </c>
      <c r="D8" s="52">
        <v>2</v>
      </c>
      <c r="E8" s="41">
        <v>0</v>
      </c>
      <c r="F8" s="52">
        <v>0</v>
      </c>
      <c r="G8" s="41" t="s">
        <v>98</v>
      </c>
      <c r="H8" s="49"/>
      <c r="I8" s="49"/>
    </row>
    <row r="9" spans="1:9">
      <c r="A9" s="54" t="s">
        <v>143</v>
      </c>
      <c r="B9" s="54" t="s">
        <v>144</v>
      </c>
      <c r="C9" s="52">
        <v>0</v>
      </c>
      <c r="D9" s="52">
        <v>0</v>
      </c>
      <c r="E9" s="41" t="s">
        <v>98</v>
      </c>
      <c r="F9" s="52">
        <v>0</v>
      </c>
      <c r="G9" s="41" t="s">
        <v>98</v>
      </c>
      <c r="H9" s="49"/>
      <c r="I9" s="49"/>
    </row>
    <row r="10" spans="1:9">
      <c r="A10" s="54" t="s">
        <v>145</v>
      </c>
      <c r="B10" s="54" t="s">
        <v>146</v>
      </c>
      <c r="C10" s="52">
        <v>5</v>
      </c>
      <c r="D10" s="52">
        <v>12</v>
      </c>
      <c r="E10" s="41">
        <v>-0.58333333333333326</v>
      </c>
      <c r="F10" s="52">
        <v>3</v>
      </c>
      <c r="G10" s="41">
        <v>0.6</v>
      </c>
      <c r="H10" s="49"/>
      <c r="I10" s="49"/>
    </row>
    <row r="11" spans="1:9">
      <c r="A11" s="54" t="s">
        <v>147</v>
      </c>
      <c r="B11" s="54" t="s">
        <v>148</v>
      </c>
      <c r="C11" s="52">
        <v>485</v>
      </c>
      <c r="D11" s="52">
        <v>324</v>
      </c>
      <c r="E11" s="41">
        <v>0.49691358024691357</v>
      </c>
      <c r="F11" s="52">
        <v>163</v>
      </c>
      <c r="G11" s="41">
        <v>0.33608247422680415</v>
      </c>
      <c r="H11" s="49"/>
      <c r="I11" s="49"/>
    </row>
    <row r="12" spans="1:9">
      <c r="A12" s="54" t="s">
        <v>149</v>
      </c>
      <c r="B12" s="54" t="s">
        <v>150</v>
      </c>
      <c r="C12" s="52">
        <v>0</v>
      </c>
      <c r="D12" s="52">
        <v>0</v>
      </c>
      <c r="E12" s="41" t="s">
        <v>98</v>
      </c>
      <c r="F12" s="52">
        <v>0</v>
      </c>
      <c r="G12" s="41" t="s">
        <v>98</v>
      </c>
      <c r="H12" s="49"/>
      <c r="I12" s="49"/>
    </row>
    <row r="13" spans="1:9">
      <c r="A13" s="54" t="s">
        <v>151</v>
      </c>
      <c r="B13" s="54" t="s">
        <v>152</v>
      </c>
      <c r="C13" s="52">
        <v>0</v>
      </c>
      <c r="D13" s="52">
        <v>0</v>
      </c>
      <c r="E13" s="41" t="s">
        <v>98</v>
      </c>
      <c r="F13" s="52">
        <v>0</v>
      </c>
      <c r="G13" s="41" t="s">
        <v>98</v>
      </c>
      <c r="H13" s="49"/>
      <c r="I13" s="49"/>
    </row>
    <row r="14" spans="1:9">
      <c r="A14" s="54" t="s">
        <v>153</v>
      </c>
      <c r="B14" s="54" t="s">
        <v>154</v>
      </c>
      <c r="C14" s="52">
        <v>147</v>
      </c>
      <c r="D14" s="52">
        <v>122</v>
      </c>
      <c r="E14" s="41">
        <v>0.20491803278688514</v>
      </c>
      <c r="F14" s="52">
        <v>7</v>
      </c>
      <c r="G14" s="41">
        <v>4.7619047619047616E-2</v>
      </c>
      <c r="H14" s="49"/>
      <c r="I14" s="49"/>
    </row>
    <row r="15" spans="1:9">
      <c r="A15" s="54" t="s">
        <v>155</v>
      </c>
      <c r="B15" s="54" t="s">
        <v>156</v>
      </c>
      <c r="C15" s="52">
        <v>1</v>
      </c>
      <c r="D15" s="52">
        <v>1</v>
      </c>
      <c r="E15" s="41">
        <v>0</v>
      </c>
      <c r="F15" s="52">
        <v>1</v>
      </c>
      <c r="G15" s="41">
        <v>1</v>
      </c>
      <c r="H15" s="49"/>
      <c r="I15" s="49"/>
    </row>
    <row r="16" spans="1:9">
      <c r="A16" s="54" t="s">
        <v>157</v>
      </c>
      <c r="B16" s="54" t="s">
        <v>158</v>
      </c>
      <c r="C16" s="52">
        <v>0</v>
      </c>
      <c r="D16" s="52">
        <v>0</v>
      </c>
      <c r="E16" s="41" t="s">
        <v>98</v>
      </c>
      <c r="F16" s="52">
        <v>0</v>
      </c>
      <c r="G16" s="41" t="s">
        <v>98</v>
      </c>
      <c r="H16" s="49"/>
      <c r="I16" s="49"/>
    </row>
    <row r="17" spans="1:9">
      <c r="A17" s="54" t="s">
        <v>159</v>
      </c>
      <c r="B17" s="54" t="s">
        <v>160</v>
      </c>
      <c r="C17" s="52">
        <v>9</v>
      </c>
      <c r="D17" s="52">
        <v>23</v>
      </c>
      <c r="E17" s="41">
        <v>-0.60869565217391308</v>
      </c>
      <c r="F17" s="52">
        <v>1</v>
      </c>
      <c r="G17" s="41">
        <v>0.1111111111111111</v>
      </c>
      <c r="H17" s="49"/>
      <c r="I17" s="49"/>
    </row>
    <row r="18" spans="1:9">
      <c r="A18" s="54" t="s">
        <v>161</v>
      </c>
      <c r="B18" s="54" t="s">
        <v>162</v>
      </c>
      <c r="C18" s="52">
        <v>0</v>
      </c>
      <c r="D18" s="52">
        <v>0</v>
      </c>
      <c r="E18" s="41" t="s">
        <v>98</v>
      </c>
      <c r="F18" s="52">
        <v>0</v>
      </c>
      <c r="G18" s="41" t="s">
        <v>98</v>
      </c>
      <c r="H18" s="49"/>
      <c r="I18" s="49"/>
    </row>
    <row r="19" spans="1:9">
      <c r="A19" s="54" t="s">
        <v>163</v>
      </c>
      <c r="B19" s="54" t="s">
        <v>164</v>
      </c>
      <c r="C19" s="52">
        <v>79</v>
      </c>
      <c r="D19" s="52">
        <v>55</v>
      </c>
      <c r="E19" s="41">
        <v>0.43636363636363629</v>
      </c>
      <c r="F19" s="52">
        <v>21</v>
      </c>
      <c r="G19" s="41">
        <v>0.26582278481012656</v>
      </c>
      <c r="H19" s="49"/>
      <c r="I19" s="49"/>
    </row>
    <row r="20" spans="1:9">
      <c r="A20" s="54" t="s">
        <v>165</v>
      </c>
      <c r="B20" s="54" t="s">
        <v>166</v>
      </c>
      <c r="C20" s="52">
        <v>2</v>
      </c>
      <c r="D20" s="52">
        <v>4</v>
      </c>
      <c r="E20" s="41">
        <v>-0.5</v>
      </c>
      <c r="F20" s="52">
        <v>1</v>
      </c>
      <c r="G20" s="41">
        <v>0.5</v>
      </c>
      <c r="H20" s="49"/>
      <c r="I20" s="49"/>
    </row>
    <row r="21" spans="1:9">
      <c r="A21" s="54" t="s">
        <v>167</v>
      </c>
      <c r="B21" s="54" t="s">
        <v>168</v>
      </c>
      <c r="C21" s="52">
        <v>4</v>
      </c>
      <c r="D21" s="52">
        <v>2</v>
      </c>
      <c r="E21" s="41">
        <v>1</v>
      </c>
      <c r="F21" s="52">
        <v>4</v>
      </c>
      <c r="G21" s="41">
        <v>1</v>
      </c>
      <c r="H21" s="49"/>
      <c r="I21" s="49"/>
    </row>
    <row r="22" spans="1:9">
      <c r="A22" s="54" t="s">
        <v>169</v>
      </c>
      <c r="B22" s="54" t="s">
        <v>170</v>
      </c>
      <c r="C22" s="52">
        <v>0</v>
      </c>
      <c r="D22" s="52">
        <v>0</v>
      </c>
      <c r="E22" s="41" t="s">
        <v>98</v>
      </c>
      <c r="F22" s="52">
        <v>0</v>
      </c>
      <c r="G22" s="41" t="s">
        <v>98</v>
      </c>
      <c r="H22" s="49"/>
      <c r="I22" s="49"/>
    </row>
    <row r="23" spans="1:9">
      <c r="A23" s="54" t="s">
        <v>171</v>
      </c>
      <c r="B23" s="54" t="s">
        <v>172</v>
      </c>
      <c r="C23" s="52">
        <v>1002</v>
      </c>
      <c r="D23" s="52">
        <v>726</v>
      </c>
      <c r="E23" s="41">
        <v>0.38016528925619841</v>
      </c>
      <c r="F23" s="52">
        <v>225</v>
      </c>
      <c r="G23" s="41">
        <v>0.22455089820359281</v>
      </c>
      <c r="H23" s="49"/>
      <c r="I23" s="49"/>
    </row>
    <row r="24" spans="1:9">
      <c r="A24" s="54" t="s">
        <v>173</v>
      </c>
      <c r="B24" s="54" t="s">
        <v>174</v>
      </c>
      <c r="C24" s="52">
        <v>0</v>
      </c>
      <c r="D24" s="52">
        <v>0</v>
      </c>
      <c r="E24" s="41" t="s">
        <v>98</v>
      </c>
      <c r="F24" s="52">
        <v>0</v>
      </c>
      <c r="G24" s="41" t="s">
        <v>98</v>
      </c>
      <c r="H24" s="49"/>
      <c r="I24" s="49"/>
    </row>
    <row r="25" spans="1:9">
      <c r="A25" s="54" t="s">
        <v>175</v>
      </c>
      <c r="B25" s="54" t="s">
        <v>176</v>
      </c>
      <c r="C25" s="52">
        <v>20</v>
      </c>
      <c r="D25" s="52">
        <v>17</v>
      </c>
      <c r="E25" s="41">
        <v>0.17647058823529416</v>
      </c>
      <c r="F25" s="52">
        <v>6</v>
      </c>
      <c r="G25" s="41">
        <v>0.3</v>
      </c>
      <c r="H25" s="49"/>
      <c r="I25" s="49"/>
    </row>
    <row r="26" spans="1:9">
      <c r="A26" s="54" t="s">
        <v>177</v>
      </c>
      <c r="B26" s="54" t="s">
        <v>178</v>
      </c>
      <c r="C26" s="52">
        <v>8821</v>
      </c>
      <c r="D26" s="52">
        <v>5846</v>
      </c>
      <c r="E26" s="41">
        <v>0.50889497092028746</v>
      </c>
      <c r="F26" s="52">
        <v>959</v>
      </c>
      <c r="G26" s="41">
        <v>0.10871783244530099</v>
      </c>
      <c r="H26" s="49"/>
      <c r="I26" s="49"/>
    </row>
    <row r="27" spans="1:9">
      <c r="A27" s="54" t="s">
        <v>179</v>
      </c>
      <c r="B27" s="54" t="s">
        <v>180</v>
      </c>
      <c r="C27" s="52">
        <v>5</v>
      </c>
      <c r="D27" s="52">
        <v>7</v>
      </c>
      <c r="E27" s="41">
        <v>-0.2857142857142857</v>
      </c>
      <c r="F27" s="52">
        <v>4</v>
      </c>
      <c r="G27" s="41">
        <v>0.8</v>
      </c>
      <c r="H27" s="49"/>
      <c r="I27" s="49"/>
    </row>
    <row r="28" spans="1:9">
      <c r="A28" s="54" t="s">
        <v>181</v>
      </c>
      <c r="B28" s="54" t="s">
        <v>182</v>
      </c>
      <c r="C28" s="52">
        <v>4</v>
      </c>
      <c r="D28" s="52">
        <v>2</v>
      </c>
      <c r="E28" s="41">
        <v>1</v>
      </c>
      <c r="F28" s="52">
        <v>2</v>
      </c>
      <c r="G28" s="41">
        <v>0.5</v>
      </c>
      <c r="H28" s="49"/>
      <c r="I28" s="49"/>
    </row>
    <row r="29" spans="1:9">
      <c r="A29" s="54" t="s">
        <v>183</v>
      </c>
      <c r="B29" s="54" t="s">
        <v>184</v>
      </c>
      <c r="C29" s="52">
        <v>3</v>
      </c>
      <c r="D29" s="52">
        <v>0</v>
      </c>
      <c r="E29" s="41" t="s">
        <v>98</v>
      </c>
      <c r="F29" s="52">
        <v>0</v>
      </c>
      <c r="G29" s="41" t="s">
        <v>98</v>
      </c>
      <c r="H29" s="49"/>
      <c r="I29" s="49"/>
    </row>
    <row r="30" spans="1:9">
      <c r="A30" s="54" t="s">
        <v>185</v>
      </c>
      <c r="B30" s="54" t="s">
        <v>186</v>
      </c>
      <c r="C30" s="52">
        <v>1</v>
      </c>
      <c r="D30" s="52">
        <v>0</v>
      </c>
      <c r="E30" s="41" t="s">
        <v>98</v>
      </c>
      <c r="F30" s="52">
        <v>0</v>
      </c>
      <c r="G30" s="41" t="s">
        <v>98</v>
      </c>
      <c r="H30" s="49"/>
      <c r="I30" s="49"/>
    </row>
    <row r="31" spans="1:9">
      <c r="A31" s="54" t="s">
        <v>187</v>
      </c>
      <c r="B31" s="54" t="s">
        <v>188</v>
      </c>
      <c r="C31" s="52">
        <v>1</v>
      </c>
      <c r="D31" s="52">
        <v>0</v>
      </c>
      <c r="E31" s="41" t="s">
        <v>98</v>
      </c>
      <c r="F31" s="52">
        <v>0</v>
      </c>
      <c r="G31" s="41" t="s">
        <v>98</v>
      </c>
      <c r="H31" s="49"/>
      <c r="I31" s="49"/>
    </row>
    <row r="32" spans="1:9">
      <c r="A32" s="54" t="s">
        <v>189</v>
      </c>
      <c r="B32" s="54" t="s">
        <v>190</v>
      </c>
      <c r="C32" s="52">
        <v>1</v>
      </c>
      <c r="D32" s="52">
        <v>0</v>
      </c>
      <c r="E32" s="41" t="s">
        <v>98</v>
      </c>
      <c r="F32" s="52">
        <v>1</v>
      </c>
      <c r="G32" s="41">
        <v>1</v>
      </c>
      <c r="H32" s="49"/>
      <c r="I32" s="49"/>
    </row>
    <row r="33" spans="1:9">
      <c r="A33" s="54" t="s">
        <v>191</v>
      </c>
      <c r="B33" s="54" t="s">
        <v>192</v>
      </c>
      <c r="C33" s="52">
        <v>0</v>
      </c>
      <c r="D33" s="52">
        <v>2</v>
      </c>
      <c r="E33" s="41">
        <v>-1</v>
      </c>
      <c r="F33" s="52">
        <v>0</v>
      </c>
      <c r="G33" s="41" t="s">
        <v>98</v>
      </c>
      <c r="H33" s="49"/>
      <c r="I33" s="49"/>
    </row>
    <row r="34" spans="1:9">
      <c r="A34" s="54" t="s">
        <v>193</v>
      </c>
      <c r="B34" s="54" t="s">
        <v>194</v>
      </c>
      <c r="C34" s="52">
        <v>0</v>
      </c>
      <c r="D34" s="52">
        <v>0</v>
      </c>
      <c r="E34" s="41" t="s">
        <v>98</v>
      </c>
      <c r="F34" s="52">
        <v>0</v>
      </c>
      <c r="G34" s="41" t="s">
        <v>98</v>
      </c>
      <c r="H34" s="49"/>
      <c r="I34" s="49"/>
    </row>
    <row r="35" spans="1:9">
      <c r="A35" s="54" t="s">
        <v>195</v>
      </c>
      <c r="B35" s="54" t="s">
        <v>196</v>
      </c>
      <c r="C35" s="52">
        <v>1</v>
      </c>
      <c r="D35" s="52">
        <v>0</v>
      </c>
      <c r="E35" s="41" t="s">
        <v>98</v>
      </c>
      <c r="F35" s="52">
        <v>0</v>
      </c>
      <c r="G35" s="41" t="s">
        <v>98</v>
      </c>
      <c r="H35" s="49"/>
      <c r="I35" s="49"/>
    </row>
    <row r="36" spans="1:9">
      <c r="A36" s="54" t="s">
        <v>197</v>
      </c>
      <c r="B36" s="54" t="s">
        <v>198</v>
      </c>
      <c r="C36" s="52">
        <v>0</v>
      </c>
      <c r="D36" s="52">
        <v>1</v>
      </c>
      <c r="E36" s="41">
        <v>-1</v>
      </c>
      <c r="F36" s="52">
        <v>0</v>
      </c>
      <c r="G36" s="41" t="s">
        <v>98</v>
      </c>
      <c r="H36" s="49"/>
      <c r="I36" s="49"/>
    </row>
    <row r="37" spans="1:9">
      <c r="A37" s="54" t="s">
        <v>199</v>
      </c>
      <c r="B37" s="54" t="s">
        <v>200</v>
      </c>
      <c r="C37" s="52">
        <v>2</v>
      </c>
      <c r="D37" s="52">
        <v>0</v>
      </c>
      <c r="E37" s="41" t="s">
        <v>98</v>
      </c>
      <c r="F37" s="52">
        <v>2</v>
      </c>
      <c r="G37" s="41">
        <v>1</v>
      </c>
      <c r="H37" s="49"/>
      <c r="I37" s="49"/>
    </row>
    <row r="38" spans="1:9">
      <c r="A38" s="54" t="s">
        <v>201</v>
      </c>
      <c r="B38" s="54" t="s">
        <v>202</v>
      </c>
      <c r="C38" s="52">
        <v>2</v>
      </c>
      <c r="D38" s="52">
        <v>5</v>
      </c>
      <c r="E38" s="41">
        <v>-0.6</v>
      </c>
      <c r="F38" s="52">
        <v>0</v>
      </c>
      <c r="G38" s="41" t="s">
        <v>98</v>
      </c>
      <c r="H38" s="49"/>
      <c r="I38" s="49"/>
    </row>
    <row r="39" spans="1:9">
      <c r="A39" s="54" t="s">
        <v>203</v>
      </c>
      <c r="B39" s="54" t="s">
        <v>204</v>
      </c>
      <c r="C39" s="52">
        <v>2</v>
      </c>
      <c r="D39" s="52">
        <v>1</v>
      </c>
      <c r="E39" s="41">
        <v>1</v>
      </c>
      <c r="F39" s="52">
        <v>0</v>
      </c>
      <c r="G39" s="41" t="s">
        <v>98</v>
      </c>
      <c r="H39" s="49"/>
      <c r="I39" s="49"/>
    </row>
    <row r="40" spans="1:9">
      <c r="A40" s="54" t="s">
        <v>205</v>
      </c>
      <c r="B40" s="54" t="s">
        <v>206</v>
      </c>
      <c r="C40" s="52">
        <v>141</v>
      </c>
      <c r="D40" s="52">
        <v>64</v>
      </c>
      <c r="E40" s="41">
        <v>1.203125</v>
      </c>
      <c r="F40" s="52">
        <v>47</v>
      </c>
      <c r="G40" s="41">
        <v>0.33333333333333331</v>
      </c>
      <c r="H40" s="49"/>
      <c r="I40" s="49"/>
    </row>
    <row r="41" spans="1:9">
      <c r="A41" s="54" t="s">
        <v>207</v>
      </c>
      <c r="B41" s="54" t="s">
        <v>208</v>
      </c>
      <c r="C41" s="52">
        <v>0</v>
      </c>
      <c r="D41" s="52">
        <v>1</v>
      </c>
      <c r="E41" s="41">
        <v>-1</v>
      </c>
      <c r="F41" s="52">
        <v>0</v>
      </c>
      <c r="G41" s="41" t="s">
        <v>98</v>
      </c>
      <c r="H41" s="49"/>
      <c r="I41" s="49"/>
    </row>
    <row r="42" spans="1:9">
      <c r="A42" s="54" t="s">
        <v>209</v>
      </c>
      <c r="B42" s="54" t="s">
        <v>210</v>
      </c>
      <c r="C42" s="52">
        <v>845</v>
      </c>
      <c r="D42" s="52">
        <v>624</v>
      </c>
      <c r="E42" s="41">
        <v>0.35416666666666674</v>
      </c>
      <c r="F42" s="52">
        <v>281</v>
      </c>
      <c r="G42" s="41">
        <v>0.33254437869822484</v>
      </c>
      <c r="H42" s="49"/>
      <c r="I42" s="49"/>
    </row>
    <row r="43" spans="1:9">
      <c r="A43" s="54" t="s">
        <v>211</v>
      </c>
      <c r="B43" s="54" t="s">
        <v>212</v>
      </c>
      <c r="C43" s="52">
        <v>6</v>
      </c>
      <c r="D43" s="52">
        <v>5</v>
      </c>
      <c r="E43" s="41">
        <v>0.19999999999999996</v>
      </c>
      <c r="F43" s="52">
        <v>6</v>
      </c>
      <c r="G43" s="41">
        <v>1</v>
      </c>
      <c r="H43" s="49"/>
      <c r="I43" s="49"/>
    </row>
    <row r="44" spans="1:9">
      <c r="A44" s="54" t="s">
        <v>213</v>
      </c>
      <c r="B44" s="54" t="s">
        <v>214</v>
      </c>
      <c r="C44" s="52">
        <v>322</v>
      </c>
      <c r="D44" s="52">
        <v>227</v>
      </c>
      <c r="E44" s="41">
        <v>0.41850220264317173</v>
      </c>
      <c r="F44" s="52">
        <v>100</v>
      </c>
      <c r="G44" s="41">
        <v>0.3105590062111801</v>
      </c>
      <c r="H44" s="49"/>
      <c r="I44" s="49"/>
    </row>
    <row r="45" spans="1:9">
      <c r="A45" s="54" t="s">
        <v>215</v>
      </c>
      <c r="B45" s="54" t="s">
        <v>216</v>
      </c>
      <c r="C45" s="52">
        <v>1</v>
      </c>
      <c r="D45" s="52">
        <v>2</v>
      </c>
      <c r="E45" s="41">
        <v>-0.5</v>
      </c>
      <c r="F45" s="52">
        <v>0</v>
      </c>
      <c r="G45" s="41" t="s">
        <v>98</v>
      </c>
      <c r="H45" s="49"/>
      <c r="I45" s="49"/>
    </row>
    <row r="46" spans="1:9">
      <c r="A46" s="54" t="s">
        <v>217</v>
      </c>
      <c r="B46" s="54" t="s">
        <v>218</v>
      </c>
      <c r="C46" s="52">
        <v>0</v>
      </c>
      <c r="D46" s="52">
        <v>4</v>
      </c>
      <c r="E46" s="41">
        <v>-1</v>
      </c>
      <c r="F46" s="52">
        <v>0</v>
      </c>
      <c r="G46" s="41" t="s">
        <v>98</v>
      </c>
      <c r="H46" s="49"/>
      <c r="I46" s="49"/>
    </row>
    <row r="47" spans="1:9">
      <c r="A47" s="54" t="s">
        <v>219</v>
      </c>
      <c r="B47" s="54" t="s">
        <v>220</v>
      </c>
      <c r="C47" s="52">
        <v>0</v>
      </c>
      <c r="D47" s="52">
        <v>0</v>
      </c>
      <c r="E47" s="41" t="s">
        <v>98</v>
      </c>
      <c r="F47" s="52">
        <v>0</v>
      </c>
      <c r="G47" s="41" t="s">
        <v>98</v>
      </c>
      <c r="H47" s="49"/>
      <c r="I47" s="49"/>
    </row>
    <row r="48" spans="1:9">
      <c r="A48" s="54" t="s">
        <v>221</v>
      </c>
      <c r="B48" s="54" t="s">
        <v>222</v>
      </c>
      <c r="C48" s="52">
        <v>2</v>
      </c>
      <c r="D48" s="52">
        <v>0</v>
      </c>
      <c r="E48" s="41" t="s">
        <v>98</v>
      </c>
      <c r="F48" s="52">
        <v>2</v>
      </c>
      <c r="G48" s="41">
        <v>1</v>
      </c>
      <c r="H48" s="49"/>
      <c r="I48" s="49"/>
    </row>
    <row r="49" spans="1:20">
      <c r="A49" s="54" t="s">
        <v>223</v>
      </c>
      <c r="B49" s="54" t="s">
        <v>16</v>
      </c>
      <c r="C49" s="52">
        <v>13416</v>
      </c>
      <c r="D49" s="52">
        <v>10932</v>
      </c>
      <c r="E49" s="41">
        <v>0.22722283205268945</v>
      </c>
      <c r="F49" s="52">
        <v>651</v>
      </c>
      <c r="G49" s="41">
        <v>4.8524150268336314E-2</v>
      </c>
      <c r="H49" s="49"/>
      <c r="I49" s="49"/>
    </row>
    <row r="50" spans="1:20">
      <c r="A50" s="54" t="s">
        <v>224</v>
      </c>
      <c r="B50" s="54" t="s">
        <v>225</v>
      </c>
      <c r="C50" s="52">
        <v>0</v>
      </c>
      <c r="D50" s="52">
        <v>0</v>
      </c>
      <c r="E50" s="41" t="s">
        <v>98</v>
      </c>
      <c r="F50" s="52">
        <v>0</v>
      </c>
      <c r="G50" s="41" t="s">
        <v>98</v>
      </c>
      <c r="H50" s="49"/>
      <c r="I50" s="49"/>
    </row>
    <row r="51" spans="1:20">
      <c r="A51" s="54" t="s">
        <v>226</v>
      </c>
      <c r="B51" s="54" t="s">
        <v>227</v>
      </c>
      <c r="C51" s="52">
        <v>1</v>
      </c>
      <c r="D51" s="52">
        <v>4</v>
      </c>
      <c r="E51" s="41">
        <v>-0.75</v>
      </c>
      <c r="F51" s="52">
        <v>0</v>
      </c>
      <c r="G51" s="41" t="s">
        <v>98</v>
      </c>
      <c r="H51" s="49"/>
      <c r="I51" s="49"/>
    </row>
    <row r="52" spans="1:20">
      <c r="A52" s="54" t="s">
        <v>228</v>
      </c>
      <c r="B52" s="54" t="s">
        <v>229</v>
      </c>
      <c r="C52" s="52">
        <v>1</v>
      </c>
      <c r="D52" s="52">
        <v>0</v>
      </c>
      <c r="E52" s="41" t="s">
        <v>98</v>
      </c>
      <c r="F52" s="52">
        <v>1</v>
      </c>
      <c r="G52" s="41">
        <v>1</v>
      </c>
      <c r="H52" s="49"/>
      <c r="I52" s="49"/>
    </row>
    <row r="53" spans="1:20">
      <c r="A53" s="54" t="s">
        <v>230</v>
      </c>
      <c r="B53" s="54" t="s">
        <v>231</v>
      </c>
      <c r="C53" s="52">
        <v>5581</v>
      </c>
      <c r="D53" s="52">
        <v>4383</v>
      </c>
      <c r="E53" s="41">
        <v>0.27332877024868818</v>
      </c>
      <c r="F53" s="52">
        <v>541</v>
      </c>
      <c r="G53" s="41">
        <v>9.6936032969001967E-2</v>
      </c>
      <c r="H53" s="49"/>
      <c r="I53" s="49"/>
    </row>
    <row r="54" spans="1:20">
      <c r="A54" s="54" t="s">
        <v>232</v>
      </c>
      <c r="B54" s="54" t="s">
        <v>233</v>
      </c>
      <c r="C54" s="52">
        <v>2</v>
      </c>
      <c r="D54" s="52">
        <v>1</v>
      </c>
      <c r="E54" s="41">
        <v>1</v>
      </c>
      <c r="F54" s="52">
        <v>1</v>
      </c>
      <c r="G54" s="41">
        <v>0.5</v>
      </c>
      <c r="H54" s="49"/>
      <c r="I54" s="49"/>
    </row>
    <row r="55" spans="1:20">
      <c r="A55" s="54" t="s">
        <v>234</v>
      </c>
      <c r="B55" s="54" t="s">
        <v>235</v>
      </c>
      <c r="C55" s="52">
        <v>162</v>
      </c>
      <c r="D55" s="52">
        <v>199</v>
      </c>
      <c r="E55" s="41">
        <v>-0.18592964824120606</v>
      </c>
      <c r="F55" s="52">
        <v>18</v>
      </c>
      <c r="G55" s="41">
        <v>0.1111111111111111</v>
      </c>
      <c r="H55" s="49"/>
      <c r="I55" s="49"/>
    </row>
    <row r="56" spans="1:20">
      <c r="A56" s="54" t="s">
        <v>236</v>
      </c>
      <c r="B56" s="54" t="s">
        <v>237</v>
      </c>
      <c r="C56" s="52">
        <v>1</v>
      </c>
      <c r="D56" s="52">
        <v>0</v>
      </c>
      <c r="E56" s="41" t="s">
        <v>98</v>
      </c>
      <c r="F56" s="52">
        <v>0</v>
      </c>
      <c r="G56" s="41" t="s">
        <v>98</v>
      </c>
      <c r="H56" s="49"/>
      <c r="I56" s="49"/>
    </row>
    <row r="57" spans="1:20">
      <c r="A57" s="54" t="s">
        <v>238</v>
      </c>
      <c r="B57" s="54" t="s">
        <v>239</v>
      </c>
      <c r="C57" s="52">
        <v>1</v>
      </c>
      <c r="D57" s="52">
        <v>1</v>
      </c>
      <c r="E57" s="41">
        <v>0</v>
      </c>
      <c r="F57" s="52">
        <v>1</v>
      </c>
      <c r="G57" s="41">
        <v>1</v>
      </c>
      <c r="H57" s="49"/>
      <c r="I57" s="49"/>
    </row>
    <row r="58" spans="1:20">
      <c r="A58" s="54" t="s">
        <v>240</v>
      </c>
      <c r="B58" s="54" t="s">
        <v>241</v>
      </c>
      <c r="C58" s="52">
        <v>0</v>
      </c>
      <c r="D58" s="52">
        <v>0</v>
      </c>
      <c r="E58" s="41" t="s">
        <v>98</v>
      </c>
      <c r="F58" s="52">
        <v>0</v>
      </c>
      <c r="G58" s="41" t="s">
        <v>98</v>
      </c>
      <c r="H58" s="49"/>
      <c r="I58" s="49"/>
    </row>
    <row r="59" spans="1:20">
      <c r="A59" s="54" t="s">
        <v>242</v>
      </c>
      <c r="B59" s="54" t="s">
        <v>243</v>
      </c>
      <c r="C59" s="52">
        <v>2</v>
      </c>
      <c r="D59" s="52">
        <v>3</v>
      </c>
      <c r="E59" s="41">
        <v>-0.33333333333333337</v>
      </c>
      <c r="F59" s="52">
        <v>0</v>
      </c>
      <c r="G59" s="41" t="s">
        <v>98</v>
      </c>
      <c r="H59" s="49"/>
      <c r="I59" s="49"/>
    </row>
    <row r="60" spans="1:20">
      <c r="A60" s="54" t="s">
        <v>244</v>
      </c>
      <c r="B60" s="54" t="s">
        <v>245</v>
      </c>
      <c r="C60" s="52">
        <v>6</v>
      </c>
      <c r="D60" s="52">
        <v>1</v>
      </c>
      <c r="E60" s="41">
        <v>5</v>
      </c>
      <c r="F60" s="52">
        <v>3</v>
      </c>
      <c r="G60" s="41">
        <v>0.5</v>
      </c>
      <c r="H60" s="49"/>
      <c r="I60" s="49"/>
      <c r="R60" s="39"/>
      <c r="S60" s="39"/>
      <c r="T60" s="39"/>
    </row>
    <row r="61" spans="1:20">
      <c r="A61" s="54" t="s">
        <v>246</v>
      </c>
      <c r="B61" s="54" t="s">
        <v>247</v>
      </c>
      <c r="C61" s="52">
        <v>0</v>
      </c>
      <c r="D61" s="52">
        <v>0</v>
      </c>
      <c r="E61" s="41" t="s">
        <v>98</v>
      </c>
      <c r="F61" s="52">
        <v>0</v>
      </c>
      <c r="G61" s="41" t="s">
        <v>98</v>
      </c>
      <c r="H61" s="49"/>
      <c r="I61" s="49"/>
      <c r="R61" s="39"/>
      <c r="S61" s="39"/>
      <c r="T61" s="39"/>
    </row>
    <row r="62" spans="1:20">
      <c r="A62" s="54" t="s">
        <v>248</v>
      </c>
      <c r="B62" s="54" t="s">
        <v>249</v>
      </c>
      <c r="C62" s="52">
        <v>4</v>
      </c>
      <c r="D62" s="52">
        <v>0</v>
      </c>
      <c r="E62" s="41" t="s">
        <v>98</v>
      </c>
      <c r="F62" s="52">
        <v>1</v>
      </c>
      <c r="G62" s="41">
        <v>0.25</v>
      </c>
      <c r="H62" s="49"/>
      <c r="I62" s="49"/>
    </row>
    <row r="63" spans="1:20">
      <c r="A63" s="54" t="s">
        <v>250</v>
      </c>
      <c r="B63" s="54" t="s">
        <v>251</v>
      </c>
      <c r="C63" s="52">
        <v>3</v>
      </c>
      <c r="D63" s="52">
        <v>3</v>
      </c>
      <c r="E63" s="41">
        <v>0</v>
      </c>
      <c r="F63" s="52">
        <v>1</v>
      </c>
      <c r="G63" s="41">
        <v>0.33333333333333331</v>
      </c>
      <c r="H63" s="49"/>
      <c r="I63" s="49"/>
    </row>
    <row r="64" spans="1:20">
      <c r="A64" s="54" t="s">
        <v>252</v>
      </c>
      <c r="B64" s="54" t="s">
        <v>253</v>
      </c>
      <c r="C64" s="52">
        <v>39</v>
      </c>
      <c r="D64" s="52">
        <v>20</v>
      </c>
      <c r="E64" s="41">
        <v>0.95</v>
      </c>
      <c r="F64" s="52">
        <v>11</v>
      </c>
      <c r="G64" s="41">
        <v>0.28205128205128205</v>
      </c>
      <c r="H64" s="49"/>
      <c r="I64" s="49"/>
    </row>
    <row r="65" spans="1:9">
      <c r="A65" s="54" t="s">
        <v>254</v>
      </c>
      <c r="B65" s="54" t="s">
        <v>255</v>
      </c>
      <c r="C65" s="52">
        <v>12</v>
      </c>
      <c r="D65" s="52">
        <v>10</v>
      </c>
      <c r="E65" s="41">
        <v>0.19999999999999996</v>
      </c>
      <c r="F65" s="52">
        <v>3</v>
      </c>
      <c r="G65" s="41">
        <v>0.25</v>
      </c>
      <c r="H65" s="49"/>
      <c r="I65" s="49"/>
    </row>
    <row r="66" spans="1:9">
      <c r="A66" s="54" t="s">
        <v>256</v>
      </c>
      <c r="B66" s="54" t="s">
        <v>257</v>
      </c>
      <c r="C66" s="52">
        <v>0</v>
      </c>
      <c r="D66" s="52">
        <v>0</v>
      </c>
      <c r="E66" s="41" t="s">
        <v>98</v>
      </c>
      <c r="F66" s="52">
        <v>0</v>
      </c>
      <c r="G66" s="41" t="s">
        <v>98</v>
      </c>
      <c r="H66" s="49"/>
      <c r="I66" s="49"/>
    </row>
    <row r="67" spans="1:9">
      <c r="A67" s="54" t="s">
        <v>258</v>
      </c>
      <c r="B67" s="54" t="s">
        <v>259</v>
      </c>
      <c r="C67" s="52">
        <v>0</v>
      </c>
      <c r="D67" s="52">
        <v>0</v>
      </c>
      <c r="E67" s="41" t="s">
        <v>98</v>
      </c>
      <c r="F67" s="52">
        <v>0</v>
      </c>
      <c r="G67" s="41" t="s">
        <v>98</v>
      </c>
      <c r="H67" s="49"/>
      <c r="I67" s="49"/>
    </row>
    <row r="68" spans="1:9">
      <c r="A68" s="54" t="s">
        <v>260</v>
      </c>
      <c r="B68" s="54" t="s">
        <v>261</v>
      </c>
      <c r="C68" s="52">
        <v>136</v>
      </c>
      <c r="D68" s="52">
        <v>83</v>
      </c>
      <c r="E68" s="41">
        <v>0.63855421686746983</v>
      </c>
      <c r="F68" s="52">
        <v>24</v>
      </c>
      <c r="G68" s="41">
        <v>0.17647058823529413</v>
      </c>
      <c r="H68" s="49"/>
      <c r="I68" s="49"/>
    </row>
    <row r="69" spans="1:9">
      <c r="A69" s="54" t="s">
        <v>262</v>
      </c>
      <c r="B69" s="54" t="s">
        <v>263</v>
      </c>
      <c r="C69" s="52">
        <v>1</v>
      </c>
      <c r="D69" s="52">
        <v>0</v>
      </c>
      <c r="E69" s="41" t="s">
        <v>98</v>
      </c>
      <c r="F69" s="52">
        <v>1</v>
      </c>
      <c r="G69" s="41">
        <v>1</v>
      </c>
      <c r="H69" s="49"/>
      <c r="I69" s="49"/>
    </row>
    <row r="70" spans="1:9">
      <c r="A70" s="54" t="s">
        <v>264</v>
      </c>
      <c r="B70" s="54" t="s">
        <v>265</v>
      </c>
      <c r="C70" s="52">
        <v>3</v>
      </c>
      <c r="D70" s="52">
        <v>2</v>
      </c>
      <c r="E70" s="41">
        <v>0.5</v>
      </c>
      <c r="F70" s="52">
        <v>2</v>
      </c>
      <c r="G70" s="41">
        <v>0.66666666666666663</v>
      </c>
      <c r="H70" s="49"/>
      <c r="I70" s="49"/>
    </row>
    <row r="71" spans="1:9">
      <c r="A71" s="54" t="s">
        <v>266</v>
      </c>
      <c r="B71" s="54" t="s">
        <v>267</v>
      </c>
      <c r="C71" s="52">
        <v>1</v>
      </c>
      <c r="D71" s="52">
        <v>0</v>
      </c>
      <c r="E71" s="41" t="s">
        <v>98</v>
      </c>
      <c r="F71" s="52">
        <v>1</v>
      </c>
      <c r="G71" s="41">
        <v>1</v>
      </c>
      <c r="H71" s="49"/>
      <c r="I71" s="49"/>
    </row>
    <row r="72" spans="1:9">
      <c r="A72" s="54" t="s">
        <v>268</v>
      </c>
      <c r="B72" s="54" t="s">
        <v>269</v>
      </c>
      <c r="C72" s="52">
        <v>1</v>
      </c>
      <c r="D72" s="52">
        <v>0</v>
      </c>
      <c r="E72" s="41" t="s">
        <v>98</v>
      </c>
      <c r="F72" s="52">
        <v>0</v>
      </c>
      <c r="G72" s="41" t="s">
        <v>98</v>
      </c>
      <c r="H72" s="49"/>
      <c r="I72" s="49"/>
    </row>
    <row r="73" spans="1:9">
      <c r="A73" s="54" t="s">
        <v>270</v>
      </c>
      <c r="B73" s="54" t="s">
        <v>271</v>
      </c>
      <c r="C73" s="52">
        <v>1</v>
      </c>
      <c r="D73" s="52">
        <v>0</v>
      </c>
      <c r="E73" s="41" t="s">
        <v>98</v>
      </c>
      <c r="F73" s="52">
        <v>0</v>
      </c>
      <c r="G73" s="41" t="s">
        <v>98</v>
      </c>
      <c r="H73" s="49"/>
      <c r="I73" s="49"/>
    </row>
    <row r="74" spans="1:9">
      <c r="A74" s="54" t="s">
        <v>272</v>
      </c>
      <c r="B74" s="54" t="s">
        <v>273</v>
      </c>
      <c r="C74" s="52">
        <v>153</v>
      </c>
      <c r="D74" s="52">
        <v>142</v>
      </c>
      <c r="E74" s="41">
        <v>7.7464788732394263E-2</v>
      </c>
      <c r="F74" s="52">
        <v>125</v>
      </c>
      <c r="G74" s="41">
        <v>0.81699346405228757</v>
      </c>
      <c r="H74" s="49"/>
      <c r="I74" s="49"/>
    </row>
    <row r="75" spans="1:9">
      <c r="A75" s="54" t="s">
        <v>274</v>
      </c>
      <c r="B75" s="54" t="s">
        <v>275</v>
      </c>
      <c r="C75" s="52">
        <v>1</v>
      </c>
      <c r="D75" s="52">
        <v>2</v>
      </c>
      <c r="E75" s="41">
        <v>-0.5</v>
      </c>
      <c r="F75" s="52">
        <v>0</v>
      </c>
      <c r="G75" s="41" t="s">
        <v>98</v>
      </c>
      <c r="H75" s="49"/>
      <c r="I75" s="49"/>
    </row>
    <row r="76" spans="1:9">
      <c r="A76" s="54" t="s">
        <v>276</v>
      </c>
      <c r="B76" s="54" t="s">
        <v>277</v>
      </c>
      <c r="C76" s="52">
        <v>94</v>
      </c>
      <c r="D76" s="52">
        <v>66</v>
      </c>
      <c r="E76" s="41">
        <v>0.42424242424242431</v>
      </c>
      <c r="F76" s="52">
        <v>23</v>
      </c>
      <c r="G76" s="41">
        <v>0.24468085106382978</v>
      </c>
      <c r="H76" s="49"/>
      <c r="I76" s="49"/>
    </row>
    <row r="77" spans="1:9">
      <c r="A77" s="54" t="s">
        <v>278</v>
      </c>
      <c r="B77" s="54" t="s">
        <v>279</v>
      </c>
      <c r="C77" s="52">
        <v>121</v>
      </c>
      <c r="D77" s="52">
        <v>155</v>
      </c>
      <c r="E77" s="41">
        <v>-0.21935483870967742</v>
      </c>
      <c r="F77" s="52">
        <v>1</v>
      </c>
      <c r="G77" s="41">
        <v>8.2644628099173556E-3</v>
      </c>
      <c r="H77" s="49"/>
      <c r="I77" s="49"/>
    </row>
    <row r="78" spans="1:9">
      <c r="A78" s="54" t="s">
        <v>280</v>
      </c>
      <c r="B78" s="54" t="s">
        <v>281</v>
      </c>
      <c r="C78" s="52">
        <v>0</v>
      </c>
      <c r="D78" s="52">
        <v>4</v>
      </c>
      <c r="E78" s="41">
        <v>-1</v>
      </c>
      <c r="F78" s="52">
        <v>0</v>
      </c>
      <c r="G78" s="41" t="s">
        <v>98</v>
      </c>
      <c r="H78" s="49"/>
      <c r="I78" s="49"/>
    </row>
    <row r="79" spans="1:9">
      <c r="A79" s="54" t="s">
        <v>282</v>
      </c>
      <c r="B79" s="54" t="s">
        <v>283</v>
      </c>
      <c r="C79" s="52">
        <v>372</v>
      </c>
      <c r="D79" s="52">
        <v>249</v>
      </c>
      <c r="E79" s="41">
        <v>0.49397590361445776</v>
      </c>
      <c r="F79" s="52">
        <v>95</v>
      </c>
      <c r="G79" s="41">
        <v>0.2553763440860215</v>
      </c>
      <c r="H79" s="49"/>
      <c r="I79" s="49"/>
    </row>
    <row r="80" spans="1:9">
      <c r="A80" s="54" t="s">
        <v>284</v>
      </c>
      <c r="B80" s="54" t="s">
        <v>285</v>
      </c>
      <c r="C80" s="52">
        <v>1</v>
      </c>
      <c r="D80" s="52">
        <v>0</v>
      </c>
      <c r="E80" s="41" t="s">
        <v>98</v>
      </c>
      <c r="F80" s="52">
        <v>1</v>
      </c>
      <c r="G80" s="41">
        <v>1</v>
      </c>
      <c r="H80" s="49"/>
      <c r="I80" s="49"/>
    </row>
    <row r="81" spans="1:21">
      <c r="A81" s="54" t="s">
        <v>286</v>
      </c>
      <c r="B81" s="54" t="s">
        <v>287</v>
      </c>
      <c r="C81" s="52">
        <v>31</v>
      </c>
      <c r="D81" s="52">
        <v>25</v>
      </c>
      <c r="E81" s="41">
        <v>0.24</v>
      </c>
      <c r="F81" s="52">
        <v>14</v>
      </c>
      <c r="G81" s="41">
        <v>0.45161290322580644</v>
      </c>
      <c r="H81" s="49"/>
      <c r="I81" s="49"/>
    </row>
    <row r="82" spans="1:21">
      <c r="A82" s="54" t="s">
        <v>288</v>
      </c>
      <c r="B82" s="54" t="s">
        <v>289</v>
      </c>
      <c r="C82" s="52">
        <v>2</v>
      </c>
      <c r="D82" s="52">
        <v>1</v>
      </c>
      <c r="E82" s="41">
        <v>1</v>
      </c>
      <c r="F82" s="52">
        <v>2</v>
      </c>
      <c r="G82" s="41">
        <v>1</v>
      </c>
      <c r="H82" s="49"/>
      <c r="I82" s="49"/>
    </row>
    <row r="83" spans="1:21">
      <c r="A83" s="54" t="s">
        <v>290</v>
      </c>
      <c r="B83" s="54" t="s">
        <v>291</v>
      </c>
      <c r="C83" s="52">
        <v>814</v>
      </c>
      <c r="D83" s="52">
        <v>668</v>
      </c>
      <c r="E83" s="41">
        <v>0.2185628742514969</v>
      </c>
      <c r="F83" s="52">
        <v>169</v>
      </c>
      <c r="G83" s="41">
        <v>0.20761670761670761</v>
      </c>
      <c r="H83" s="49"/>
      <c r="I83" s="49"/>
    </row>
    <row r="84" spans="1:21">
      <c r="A84" s="54" t="s">
        <v>292</v>
      </c>
      <c r="B84" s="54" t="s">
        <v>293</v>
      </c>
      <c r="C84" s="52">
        <v>14</v>
      </c>
      <c r="D84" s="52">
        <v>5</v>
      </c>
      <c r="E84" s="41">
        <v>1.7999999999999998</v>
      </c>
      <c r="F84" s="52">
        <v>9</v>
      </c>
      <c r="G84" s="41">
        <v>0.6428571428571429</v>
      </c>
      <c r="H84" s="49"/>
      <c r="I84" s="49"/>
    </row>
    <row r="85" spans="1:21">
      <c r="A85" s="54" t="s">
        <v>294</v>
      </c>
      <c r="B85" s="54" t="s">
        <v>295</v>
      </c>
      <c r="C85" s="52">
        <v>1</v>
      </c>
      <c r="D85" s="52">
        <v>0</v>
      </c>
      <c r="E85" s="41" t="s">
        <v>98</v>
      </c>
      <c r="F85" s="52">
        <v>1</v>
      </c>
      <c r="G85" s="41">
        <v>1</v>
      </c>
      <c r="H85" s="49"/>
      <c r="I85" s="49"/>
    </row>
    <row r="86" spans="1:21">
      <c r="A86" s="54" t="s">
        <v>296</v>
      </c>
      <c r="B86" s="54" t="s">
        <v>15</v>
      </c>
      <c r="C86" s="52">
        <v>24974</v>
      </c>
      <c r="D86" s="52">
        <v>19965</v>
      </c>
      <c r="E86" s="41">
        <v>0.25088905584773347</v>
      </c>
      <c r="F86" s="52">
        <v>2732</v>
      </c>
      <c r="G86" s="41">
        <v>0.10939376952030111</v>
      </c>
      <c r="H86" s="49"/>
      <c r="I86" s="49"/>
    </row>
    <row r="87" spans="1:21">
      <c r="A87" s="54" t="s">
        <v>297</v>
      </c>
      <c r="B87" s="54" t="s">
        <v>298</v>
      </c>
      <c r="C87" s="52">
        <v>5</v>
      </c>
      <c r="D87" s="52">
        <v>4</v>
      </c>
      <c r="E87" s="41">
        <v>0.25</v>
      </c>
      <c r="F87" s="52">
        <v>3</v>
      </c>
      <c r="G87" s="41">
        <v>0.6</v>
      </c>
      <c r="H87" s="49"/>
      <c r="I87" s="49"/>
    </row>
    <row r="88" spans="1:21">
      <c r="A88" s="54" t="s">
        <v>299</v>
      </c>
      <c r="B88" s="54" t="s">
        <v>300</v>
      </c>
      <c r="C88" s="52">
        <v>2</v>
      </c>
      <c r="D88" s="52">
        <v>0</v>
      </c>
      <c r="E88" s="41" t="s">
        <v>98</v>
      </c>
      <c r="F88" s="52">
        <v>1</v>
      </c>
      <c r="G88" s="41">
        <v>0.5</v>
      </c>
      <c r="H88" s="49"/>
      <c r="I88" s="49"/>
    </row>
    <row r="89" spans="1:21">
      <c r="A89" s="54" t="s">
        <v>301</v>
      </c>
      <c r="B89" s="54" t="s">
        <v>302</v>
      </c>
      <c r="C89" s="52">
        <v>35</v>
      </c>
      <c r="D89" s="52">
        <v>39</v>
      </c>
      <c r="E89" s="41">
        <v>-0.10256410256410253</v>
      </c>
      <c r="F89" s="52">
        <v>5</v>
      </c>
      <c r="G89" s="41">
        <v>0.14285714285714285</v>
      </c>
      <c r="H89" s="49"/>
      <c r="I89" s="49"/>
    </row>
    <row r="90" spans="1:21">
      <c r="A90" s="54" t="s">
        <v>303</v>
      </c>
      <c r="B90" s="54" t="s">
        <v>304</v>
      </c>
      <c r="C90" s="52">
        <v>0</v>
      </c>
      <c r="D90" s="52">
        <v>0</v>
      </c>
      <c r="E90" s="41" t="s">
        <v>98</v>
      </c>
      <c r="F90" s="52">
        <v>0</v>
      </c>
      <c r="G90" s="41" t="s">
        <v>98</v>
      </c>
      <c r="H90" s="49"/>
      <c r="I90" s="49"/>
    </row>
    <row r="91" spans="1:21" s="39" customFormat="1">
      <c r="A91" s="54" t="s">
        <v>305</v>
      </c>
      <c r="B91" s="54" t="s">
        <v>306</v>
      </c>
      <c r="C91" s="52">
        <v>2</v>
      </c>
      <c r="D91" s="52">
        <v>0</v>
      </c>
      <c r="E91" s="41" t="s">
        <v>98</v>
      </c>
      <c r="F91" s="52">
        <v>1</v>
      </c>
      <c r="G91" s="41">
        <v>0.5</v>
      </c>
      <c r="H91" s="49"/>
      <c r="I91" s="49"/>
      <c r="K91"/>
      <c r="N91"/>
      <c r="O91"/>
      <c r="P91"/>
      <c r="R91"/>
      <c r="S91"/>
      <c r="T91"/>
      <c r="U91"/>
    </row>
    <row r="92" spans="1:21" s="39" customFormat="1">
      <c r="A92" s="54" t="s">
        <v>307</v>
      </c>
      <c r="B92" s="54" t="s">
        <v>308</v>
      </c>
      <c r="C92" s="52">
        <v>0</v>
      </c>
      <c r="D92" s="52">
        <v>0</v>
      </c>
      <c r="E92" s="41" t="s">
        <v>98</v>
      </c>
      <c r="F92" s="52">
        <v>0</v>
      </c>
      <c r="G92" s="41" t="s">
        <v>98</v>
      </c>
      <c r="H92" s="49"/>
      <c r="I92" s="49"/>
      <c r="K92"/>
      <c r="N92"/>
      <c r="O92"/>
      <c r="P92"/>
      <c r="R92"/>
      <c r="S92"/>
      <c r="T92"/>
      <c r="U92"/>
    </row>
    <row r="93" spans="1:21" s="39" customFormat="1">
      <c r="A93" s="54" t="s">
        <v>309</v>
      </c>
      <c r="B93" s="54" t="s">
        <v>310</v>
      </c>
      <c r="C93" s="52">
        <v>0</v>
      </c>
      <c r="D93" s="52">
        <v>7</v>
      </c>
      <c r="E93" s="41">
        <v>-1</v>
      </c>
      <c r="F93" s="52">
        <v>0</v>
      </c>
      <c r="G93" s="41" t="s">
        <v>98</v>
      </c>
      <c r="H93" s="49"/>
      <c r="I93" s="49"/>
      <c r="K93"/>
      <c r="O93"/>
      <c r="P93"/>
      <c r="R93"/>
      <c r="S93"/>
      <c r="T93"/>
      <c r="U93"/>
    </row>
    <row r="94" spans="1:21" s="39" customFormat="1">
      <c r="A94" s="54" t="s">
        <v>311</v>
      </c>
      <c r="B94" s="54" t="s">
        <v>312</v>
      </c>
      <c r="C94" s="52">
        <v>54</v>
      </c>
      <c r="D94" s="52">
        <v>38</v>
      </c>
      <c r="E94" s="41">
        <v>0.42105263157894735</v>
      </c>
      <c r="F94" s="52">
        <v>24</v>
      </c>
      <c r="G94" s="41">
        <v>0.44444444444444442</v>
      </c>
      <c r="H94" s="49"/>
      <c r="I94" s="49"/>
      <c r="K94"/>
      <c r="O94"/>
      <c r="P94"/>
      <c r="R94"/>
      <c r="S94"/>
      <c r="T94"/>
      <c r="U94"/>
    </row>
    <row r="95" spans="1:21" s="39" customFormat="1">
      <c r="A95" s="54"/>
      <c r="B95" s="54" t="s">
        <v>313</v>
      </c>
      <c r="C95" s="52">
        <v>0</v>
      </c>
      <c r="D95" s="52">
        <v>13</v>
      </c>
      <c r="E95" s="41">
        <v>-1</v>
      </c>
      <c r="F95" s="52">
        <v>0</v>
      </c>
      <c r="G95" s="41" t="s">
        <v>98</v>
      </c>
      <c r="H95"/>
      <c r="I95" s="49"/>
      <c r="K95"/>
      <c r="O95"/>
      <c r="P95"/>
      <c r="R95"/>
      <c r="S95"/>
      <c r="T95"/>
      <c r="U95"/>
    </row>
    <row r="96" spans="1:21" s="39" customFormat="1" ht="18.75">
      <c r="A96" s="6" t="s">
        <v>314</v>
      </c>
      <c r="B96" s="5"/>
      <c r="C96" s="11">
        <v>57997</v>
      </c>
      <c r="D96" s="11">
        <v>45128</v>
      </c>
      <c r="E96" s="50">
        <v>0.28516663712107793</v>
      </c>
      <c r="F96" s="11">
        <v>6309</v>
      </c>
      <c r="G96" s="50">
        <v>0.10878148869769126</v>
      </c>
      <c r="H96"/>
      <c r="K96"/>
      <c r="O96"/>
      <c r="P96"/>
      <c r="R96"/>
      <c r="S96"/>
      <c r="T96"/>
      <c r="U96"/>
    </row>
    <row r="97" spans="1:20" ht="15.75">
      <c r="A97" s="6" t="s">
        <v>126</v>
      </c>
      <c r="B97" s="5"/>
      <c r="C97" s="11">
        <v>46611</v>
      </c>
      <c r="D97" s="11">
        <v>36626</v>
      </c>
      <c r="E97" s="37">
        <v>0.27262054278381487</v>
      </c>
      <c r="F97" s="11">
        <v>12035</v>
      </c>
      <c r="G97" s="37">
        <v>0.25820085387569458</v>
      </c>
      <c r="R97" s="39"/>
      <c r="S97" s="39"/>
      <c r="T97" s="39"/>
    </row>
    <row r="98" spans="1:20" ht="15.75">
      <c r="A98" s="6" t="s">
        <v>38</v>
      </c>
      <c r="B98" s="5"/>
      <c r="C98" s="11">
        <v>104608</v>
      </c>
      <c r="D98" s="11">
        <v>81754</v>
      </c>
      <c r="E98" s="37">
        <v>0.27954595493798462</v>
      </c>
      <c r="F98" s="11">
        <v>18344</v>
      </c>
      <c r="G98" s="37">
        <v>0.17535943713673907</v>
      </c>
      <c r="N98" s="39"/>
    </row>
    <row r="99" spans="1:20">
      <c r="N99" s="39"/>
    </row>
    <row r="100" spans="1:20">
      <c r="A100" s="39" t="s">
        <v>127</v>
      </c>
      <c r="B100" s="39"/>
      <c r="C100" s="39"/>
      <c r="D100" s="39"/>
      <c r="E100" s="39"/>
    </row>
    <row r="101" spans="1:20">
      <c r="A101" s="39" t="s">
        <v>22</v>
      </c>
      <c r="B101" s="39"/>
      <c r="C101" s="39"/>
      <c r="D101" s="39"/>
      <c r="E101" s="39"/>
    </row>
    <row r="102" spans="1:20">
      <c r="A102" s="39"/>
      <c r="B102" s="39"/>
      <c r="C102" s="39"/>
      <c r="D102" s="39"/>
      <c r="E102" s="39"/>
    </row>
    <row r="103" spans="1:20" ht="18">
      <c r="A103" s="39" t="s">
        <v>23</v>
      </c>
      <c r="B103" s="39"/>
      <c r="C103" s="39"/>
      <c r="D103" s="39"/>
      <c r="E103" s="39"/>
    </row>
    <row r="104" spans="1:20" ht="18">
      <c r="A104" s="39" t="s">
        <v>129</v>
      </c>
      <c r="B104" s="39"/>
      <c r="C104" s="39"/>
      <c r="D104" s="39"/>
      <c r="E104" s="39"/>
    </row>
    <row r="105" spans="1:20" ht="18">
      <c r="A105" s="39" t="s">
        <v>130</v>
      </c>
      <c r="B105" s="39"/>
      <c r="C105" s="39"/>
      <c r="D105" s="39"/>
      <c r="E105" s="39"/>
    </row>
    <row r="118" spans="7:7">
      <c r="G118" s="39"/>
    </row>
    <row r="119" spans="7:7">
      <c r="G119" s="39"/>
    </row>
  </sheetData>
  <sortState xmlns:xlrd2="http://schemas.microsoft.com/office/spreadsheetml/2017/richdata2" ref="G5:H157">
    <sortCondition ref="H5:H157"/>
    <sortCondition ref="G5:G157"/>
  </sortState>
  <mergeCells count="1">
    <mergeCell ref="F4:G4"/>
  </mergeCells>
  <phoneticPr fontId="3" type="noConversion"/>
  <printOptions horizontalCentered="1" verticalCentered="1"/>
  <pageMargins left="0.74803149606299213" right="0.74803149606299213" top="0.98425196850393704" bottom="0.98425196850393704" header="0.51181102362204722" footer="0.51181102362204722"/>
  <pageSetup paperSize="8" scale="6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76601-E602-45AB-B937-0D3A8A686E90}"/>
</file>

<file path=customXml/itemProps2.xml><?xml version="1.0" encoding="utf-8"?>
<ds:datastoreItem xmlns:ds="http://schemas.openxmlformats.org/officeDocument/2006/customXml" ds:itemID="{0E4FF6F1-1943-4215-9959-5C601EFF2296}"/>
</file>

<file path=customXml/itemProps3.xml><?xml version="1.0" encoding="utf-8"?>
<ds:datastoreItem xmlns:ds="http://schemas.openxmlformats.org/officeDocument/2006/customXml" ds:itemID="{5E4FFB90-959D-4824-A787-59C9C9129117}"/>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2024-03-18T12:22:31Z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