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G0\03\2023\Annual Report 2022\Data for PD Com\"/>
    </mc:Choice>
  </mc:AlternateContent>
  <xr:revisionPtr revIDLastSave="0" documentId="8_{C0BFBEBB-399D-40E5-9D74-1564665D57E2}" xr6:coauthVersionLast="47" xr6:coauthVersionMax="47" xr10:uidLastSave="{00000000-0000-0000-0000-000000000000}"/>
  <bookViews>
    <workbookView xWindow="13152" yWindow="1332" windowWidth="12408" windowHeight="15744" xr2:uid="{47A98DC7-734F-4652-92DD-8D945E13B66A}"/>
  </bookViews>
  <sheets>
    <sheet name="National grant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C35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1" i="1" s="1"/>
  <c r="C4" i="1"/>
  <c r="C42" i="1" l="1"/>
</calcChain>
</file>

<file path=xl/sharedStrings.xml><?xml version="1.0" encoding="utf-8"?>
<sst xmlns="http://schemas.openxmlformats.org/spreadsheetml/2006/main" count="85" uniqueCount="83">
  <si>
    <t>Country</t>
  </si>
  <si>
    <t>Total</t>
  </si>
  <si>
    <t>Change</t>
  </si>
  <si>
    <t>Albania</t>
  </si>
  <si>
    <t>AL</t>
  </si>
  <si>
    <t>Austria</t>
  </si>
  <si>
    <t>AT</t>
  </si>
  <si>
    <t>Belgium</t>
  </si>
  <si>
    <t>BE</t>
  </si>
  <si>
    <t>BG</t>
  </si>
  <si>
    <t>Switzerland / Liechtenstein</t>
  </si>
  <si>
    <t>CH/LI</t>
  </si>
  <si>
    <t>Cyprus</t>
  </si>
  <si>
    <t>CY</t>
  </si>
  <si>
    <t>Czech Republic</t>
  </si>
  <si>
    <t>CZ</t>
  </si>
  <si>
    <t>Germany</t>
  </si>
  <si>
    <t>DE</t>
  </si>
  <si>
    <t>Denmark</t>
  </si>
  <si>
    <t>DK</t>
  </si>
  <si>
    <t>Estonia</t>
  </si>
  <si>
    <t>EE</t>
  </si>
  <si>
    <t>Spain</t>
  </si>
  <si>
    <t>ES</t>
  </si>
  <si>
    <t>Finland</t>
  </si>
  <si>
    <t>FI</t>
  </si>
  <si>
    <t>France</t>
  </si>
  <si>
    <t>FR</t>
  </si>
  <si>
    <t>United Kingdom</t>
  </si>
  <si>
    <t>GB</t>
  </si>
  <si>
    <t>Greece</t>
  </si>
  <si>
    <t>GR</t>
  </si>
  <si>
    <t>Croatia</t>
  </si>
  <si>
    <t>HR</t>
  </si>
  <si>
    <t>Hungary</t>
  </si>
  <si>
    <t>HU</t>
  </si>
  <si>
    <t>Ireland</t>
  </si>
  <si>
    <t>IE</t>
  </si>
  <si>
    <t>Iceland</t>
  </si>
  <si>
    <t>IS</t>
  </si>
  <si>
    <t>Italy</t>
  </si>
  <si>
    <t>IT</t>
  </si>
  <si>
    <t>Lithuania</t>
  </si>
  <si>
    <t>LT</t>
  </si>
  <si>
    <t>Luxembourg</t>
  </si>
  <si>
    <t>LU</t>
  </si>
  <si>
    <t>Latvia</t>
  </si>
  <si>
    <t>LV</t>
  </si>
  <si>
    <t>Monaco</t>
  </si>
  <si>
    <t>MC</t>
  </si>
  <si>
    <t>North Macedonia</t>
  </si>
  <si>
    <t>MK</t>
  </si>
  <si>
    <t>Malta</t>
  </si>
  <si>
    <t>MT</t>
  </si>
  <si>
    <t>Netherlands</t>
  </si>
  <si>
    <t>NL</t>
  </si>
  <si>
    <t>Norway</t>
  </si>
  <si>
    <t>NO</t>
  </si>
  <si>
    <t>Poland</t>
  </si>
  <si>
    <t>PL</t>
  </si>
  <si>
    <t>Portugal</t>
  </si>
  <si>
    <t>PT</t>
  </si>
  <si>
    <t>RO</t>
  </si>
  <si>
    <t>Serbia</t>
  </si>
  <si>
    <t>RS</t>
  </si>
  <si>
    <t>Sweden</t>
  </si>
  <si>
    <t>SE</t>
  </si>
  <si>
    <t>Slovenia</t>
  </si>
  <si>
    <t>SI</t>
  </si>
  <si>
    <t>Slovakia</t>
  </si>
  <si>
    <t>SK</t>
  </si>
  <si>
    <t>San Marino</t>
  </si>
  <si>
    <t>SM</t>
  </si>
  <si>
    <t>Turkey</t>
  </si>
  <si>
    <t>TR</t>
  </si>
  <si>
    <t>Growth over 2015</t>
  </si>
  <si>
    <t>Granted patents</t>
  </si>
  <si>
    <t>Bulgaria</t>
  </si>
  <si>
    <t>Patents granted by EPC states' national offices in 2021</t>
  </si>
  <si>
    <t>Source. CA/F 5/22</t>
  </si>
  <si>
    <t xml:space="preserve"> - </t>
  </si>
  <si>
    <t>* Data not provided</t>
  </si>
  <si>
    <t>Romania*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</si>
</sst>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8" xfId="0" applyBorder="1"/>
    <xf numFmtId="0" fontId="2" fillId="0" borderId="7" xfId="1" applyFont="1" applyBorder="1"/>
    <xf numFmtId="0" fontId="0" fillId="0" borderId="11" xfId="0" applyBorder="1"/>
    <xf numFmtId="0" fontId="0" fillId="0" borderId="12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wrapText="1"/>
    </xf>
    <xf numFmtId="0" fontId="0" fillId="2" borderId="10" xfId="0" applyFill="1" applyBorder="1"/>
    <xf numFmtId="0" fontId="0" fillId="2" borderId="1" xfId="0" applyFill="1" applyBorder="1"/>
    <xf numFmtId="0" fontId="3" fillId="2" borderId="2" xfId="0" applyFont="1" applyFill="1" applyBorder="1"/>
    <xf numFmtId="0" fontId="0" fillId="2" borderId="14" xfId="0" applyFill="1" applyBorder="1"/>
    <xf numFmtId="0" fontId="3" fillId="2" borderId="15" xfId="0" applyFont="1" applyFill="1" applyBorder="1"/>
    <xf numFmtId="0" fontId="3" fillId="2" borderId="5" xfId="0" applyFont="1" applyFill="1" applyBorder="1"/>
    <xf numFmtId="164" fontId="0" fillId="0" borderId="9" xfId="3" applyNumberFormat="1" applyFont="1" applyBorder="1"/>
    <xf numFmtId="164" fontId="0" fillId="0" borderId="9" xfId="3" applyNumberFormat="1" applyFont="1" applyBorder="1" applyAlignment="1">
      <alignment horizontal="right"/>
    </xf>
    <xf numFmtId="164" fontId="0" fillId="0" borderId="13" xfId="3" applyNumberFormat="1" applyFont="1" applyBorder="1"/>
    <xf numFmtId="0" fontId="5" fillId="0" borderId="0" xfId="0" applyFont="1" applyAlignment="1">
      <alignment vertical="center"/>
    </xf>
    <xf numFmtId="3" fontId="0" fillId="0" borderId="16" xfId="0" applyNumberFormat="1" applyBorder="1"/>
    <xf numFmtId="3" fontId="0" fillId="0" borderId="3" xfId="0" applyNumberFormat="1" applyBorder="1"/>
    <xf numFmtId="3" fontId="0" fillId="0" borderId="3" xfId="0" applyNumberFormat="1" applyBorder="1" applyAlignment="1">
      <alignment horizontal="right"/>
    </xf>
    <xf numFmtId="3" fontId="0" fillId="0" borderId="6" xfId="0" applyNumberFormat="1" applyBorder="1"/>
  </cellXfs>
  <cellStyles count="4">
    <cellStyle name="Normal" xfId="0" builtinId="0"/>
    <cellStyle name="Normal 2" xfId="1" xr:uid="{F108932A-4E11-44AF-AFE8-5E6384E0ABA3}"/>
    <cellStyle name="Percent" xfId="3" builtinId="5"/>
    <cellStyle name="Percent 2" xfId="2" xr:uid="{1D280385-8858-4966-81E2-E369A1AE00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0/03/2023/2_CA%20Documents/CA_F_5/2022/XL%20data/CAF5_2022%20v21%20(31-08-2022)%20froz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-actual "/>
      <sheetName val="Chart1"/>
      <sheetName val="Developement"/>
      <sheetName val="Origin p.7 "/>
      <sheetName val="Designations"/>
      <sheetName val="Extensions"/>
      <sheetName val="Fate last 5 years (leg)"/>
      <sheetName val="EP FF p. 8 "/>
      <sheetName val="Fate 5y COO"/>
      <sheetName val="Fate of applications p. 9"/>
      <sheetName val="Fate PCT international p. 9"/>
      <sheetName val="Fate last 5 years p. 10"/>
      <sheetName val="Oppositions p. 11_12  "/>
      <sheetName val="Oppo decision p.13"/>
      <sheetName val="Refu appeal p. 14"/>
      <sheetName val="Appeal on oppos p. 15"/>
      <sheetName val="DG 3 decisions"/>
      <sheetName val="Timeliness p. 16"/>
      <sheetName val="Duration"/>
      <sheetName val="Times Euro"/>
      <sheetName val="Delay 2011"/>
      <sheetName val="Times PCT Bis"/>
      <sheetName val="Times PCT Dir"/>
      <sheetName val="Times all"/>
      <sheetName val="Publications p. 17"/>
      <sheetName val="Old data Publications"/>
      <sheetName val="LiTi - Chart"/>
      <sheetName val="LiTi - Chart 2009-2012"/>
      <sheetName val="LiTi - Chart 2012-2010"/>
      <sheetName val="LiTi - Chart 2012-2010 (1)"/>
      <sheetName val="LiTi - Chart 2012-2010 (2)"/>
      <sheetName val="LiTi - Chart NL"/>
      <sheetName val="LiTi - Chart GR"/>
      <sheetName val="LiTi - Chart Key countries"/>
      <sheetName val="Chart3y"/>
      <sheetName val="Chart2y"/>
      <sheetName val="LiTi _bloc_org"/>
      <sheetName val="Life Time - Summary"/>
      <sheetName val="LiTi - EPC"/>
      <sheetName val="LiTi - JP"/>
      <sheetName val="LiTi - US"/>
      <sheetName val="LiTi - CN"/>
      <sheetName val="LiTi - KR"/>
      <sheetName val="LiTi - XX"/>
      <sheetName val="LiTi - All Combined p. 19"/>
      <sheetName val="LiTi - AL"/>
      <sheetName val="LiTi - AT"/>
      <sheetName val="LiTi - BE"/>
      <sheetName val="Life Time - Sum (select ctries)"/>
      <sheetName val="Life Time - Sum (select ctr (2)"/>
      <sheetName val="Life Time - Sum (select ctr (3)"/>
      <sheetName val="Life Time - Sum (select ctr (4)"/>
      <sheetName val="LiTi - BG"/>
      <sheetName val="LiTi - CH"/>
      <sheetName val="LiTi - CY"/>
      <sheetName val="LiTi - CZ"/>
      <sheetName val="LiTi - DE"/>
      <sheetName val="LiTi - DK"/>
      <sheetName val="LiTi - EE"/>
      <sheetName val="LiTi - ES"/>
      <sheetName val="LiTi - FI"/>
      <sheetName val="LiTi - FR"/>
      <sheetName val="LiTi - GB"/>
      <sheetName val="LiTi - GR"/>
      <sheetName val="LiTi - HR"/>
      <sheetName val="LiTi - HU"/>
      <sheetName val="LiTi - IE"/>
      <sheetName val="LiTi - IS"/>
      <sheetName val="LiTi - IT"/>
      <sheetName val="LiTi - LT"/>
      <sheetName val="LiTi - LU"/>
      <sheetName val="LiTi - LV"/>
      <sheetName val="LiTi - MC"/>
      <sheetName val="LiTi - MK"/>
      <sheetName val="LiTi - MT"/>
      <sheetName val="LiTi - NL"/>
      <sheetName val="LiTi - NO"/>
      <sheetName val="LiTi - PL"/>
      <sheetName val="LiTi - PT"/>
      <sheetName val="LiTi - RO"/>
      <sheetName val="LiTi - RS"/>
      <sheetName val="LiTi - SE"/>
      <sheetName val="LiTi - SI"/>
      <sheetName val="LiTi - SK"/>
      <sheetName val="LiTi - SM"/>
      <sheetName val="LiTi - TR"/>
      <sheetName val="National filing all"/>
      <sheetName val="Non residents"/>
      <sheetName val="National First"/>
      <sheetName val="Fate nationals"/>
      <sheetName val="Return rate"/>
      <sheetName val="EP procedure"/>
      <sheetName val="PCT int procedure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G4">
            <v>24</v>
          </cell>
        </row>
      </sheetData>
      <sheetData sheetId="87"/>
      <sheetData sheetId="88"/>
      <sheetData sheetId="89">
        <row r="5">
          <cell r="E5">
            <v>0</v>
          </cell>
        </row>
        <row r="6">
          <cell r="E6">
            <v>1038</v>
          </cell>
        </row>
        <row r="7">
          <cell r="E7">
            <v>1005</v>
          </cell>
        </row>
        <row r="8">
          <cell r="E8">
            <v>181</v>
          </cell>
        </row>
        <row r="9">
          <cell r="E9">
            <v>724</v>
          </cell>
        </row>
        <row r="10">
          <cell r="E10">
            <v>0</v>
          </cell>
        </row>
        <row r="11">
          <cell r="E11">
            <v>444</v>
          </cell>
        </row>
        <row r="12">
          <cell r="E12">
            <v>21113</v>
          </cell>
        </row>
        <row r="13">
          <cell r="E13">
            <v>368</v>
          </cell>
        </row>
        <row r="14">
          <cell r="E14">
            <v>8</v>
          </cell>
        </row>
        <row r="15">
          <cell r="E15">
            <v>716</v>
          </cell>
        </row>
        <row r="16">
          <cell r="E16">
            <v>545</v>
          </cell>
        </row>
        <row r="17">
          <cell r="E17">
            <v>15493</v>
          </cell>
        </row>
        <row r="18">
          <cell r="E18">
            <v>10895</v>
          </cell>
        </row>
        <row r="19">
          <cell r="E19">
            <v>252</v>
          </cell>
        </row>
        <row r="20">
          <cell r="E20">
            <v>7</v>
          </cell>
        </row>
        <row r="21">
          <cell r="E21">
            <v>107</v>
          </cell>
        </row>
        <row r="22">
          <cell r="E22">
            <v>91</v>
          </cell>
        </row>
        <row r="23">
          <cell r="E23">
            <v>7</v>
          </cell>
        </row>
        <row r="24">
          <cell r="E24">
            <v>7267</v>
          </cell>
        </row>
        <row r="25">
          <cell r="E25">
            <v>83</v>
          </cell>
        </row>
        <row r="26">
          <cell r="E26">
            <v>1589</v>
          </cell>
        </row>
        <row r="27">
          <cell r="E27">
            <v>76</v>
          </cell>
        </row>
        <row r="28">
          <cell r="E28">
            <v>9</v>
          </cell>
        </row>
        <row r="29">
          <cell r="E29">
            <v>42</v>
          </cell>
        </row>
        <row r="30">
          <cell r="E30">
            <v>8</v>
          </cell>
        </row>
        <row r="31">
          <cell r="E31">
            <v>2263</v>
          </cell>
        </row>
        <row r="32">
          <cell r="E32">
            <v>650</v>
          </cell>
        </row>
        <row r="33">
          <cell r="E33">
            <v>3319</v>
          </cell>
        </row>
        <row r="34">
          <cell r="E34">
            <v>316</v>
          </cell>
        </row>
        <row r="36">
          <cell r="E36">
            <v>45</v>
          </cell>
        </row>
        <row r="37">
          <cell r="E37">
            <v>717</v>
          </cell>
        </row>
        <row r="38">
          <cell r="E38">
            <v>158</v>
          </cell>
        </row>
        <row r="39">
          <cell r="E39">
            <v>106</v>
          </cell>
        </row>
        <row r="40">
          <cell r="E40">
            <v>30</v>
          </cell>
        </row>
        <row r="41">
          <cell r="E41">
            <v>3387</v>
          </cell>
        </row>
      </sheetData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3B77-47FD-4155-9B52-7F0E527B85AF}">
  <sheetPr>
    <pageSetUpPr fitToPage="1"/>
  </sheetPr>
  <dimension ref="A1:D44"/>
  <sheetViews>
    <sheetView tabSelected="1" topLeftCell="A3" zoomScale="80" zoomScaleNormal="80" workbookViewId="0">
      <selection activeCell="G3" sqref="G3"/>
    </sheetView>
  </sheetViews>
  <sheetFormatPr defaultRowHeight="15" x14ac:dyDescent="0.25"/>
  <cols>
    <col min="1" max="1" width="27.08984375" bestFit="1" customWidth="1"/>
    <col min="2" max="2" width="6.36328125" customWidth="1"/>
    <col min="3" max="3" width="9.6328125" customWidth="1"/>
  </cols>
  <sheetData>
    <row r="1" spans="1:4" ht="15.6" x14ac:dyDescent="0.3">
      <c r="A1" s="2" t="s">
        <v>78</v>
      </c>
      <c r="B1" s="1"/>
      <c r="C1" s="1"/>
      <c r="D1" s="1"/>
    </row>
    <row r="2" spans="1:4" ht="15.6" thickBot="1" x14ac:dyDescent="0.3">
      <c r="A2" s="3"/>
      <c r="B2" s="4"/>
      <c r="C2" s="4"/>
      <c r="D2" s="4"/>
    </row>
    <row r="3" spans="1:4" ht="30" x14ac:dyDescent="0.25">
      <c r="A3" s="5" t="s">
        <v>0</v>
      </c>
      <c r="B3" s="6"/>
      <c r="C3" s="7" t="s">
        <v>76</v>
      </c>
      <c r="D3" s="8" t="s">
        <v>2</v>
      </c>
    </row>
    <row r="4" spans="1:4" ht="18" customHeight="1" x14ac:dyDescent="0.3">
      <c r="A4" s="9" t="s">
        <v>3</v>
      </c>
      <c r="B4" s="10" t="s">
        <v>4</v>
      </c>
      <c r="C4" s="18">
        <f>'[1]Fate nationals'!$E5</f>
        <v>0</v>
      </c>
      <c r="D4" s="14">
        <v>-1</v>
      </c>
    </row>
    <row r="5" spans="1:4" ht="18" customHeight="1" x14ac:dyDescent="0.3">
      <c r="A5" s="11" t="s">
        <v>5</v>
      </c>
      <c r="B5" s="12" t="s">
        <v>6</v>
      </c>
      <c r="C5" s="19">
        <f>'[1]Fate nationals'!$E6</f>
        <v>1038</v>
      </c>
      <c r="D5" s="14">
        <v>-1.8903591682419618E-2</v>
      </c>
    </row>
    <row r="6" spans="1:4" ht="18" customHeight="1" x14ac:dyDescent="0.3">
      <c r="A6" s="11" t="s">
        <v>7</v>
      </c>
      <c r="B6" s="12" t="s">
        <v>8</v>
      </c>
      <c r="C6" s="19">
        <f>'[1]Fate nationals'!$E7</f>
        <v>1005</v>
      </c>
      <c r="D6" s="14">
        <v>1.1066398390342069E-2</v>
      </c>
    </row>
    <row r="7" spans="1:4" ht="18" customHeight="1" x14ac:dyDescent="0.3">
      <c r="A7" s="11" t="s">
        <v>77</v>
      </c>
      <c r="B7" s="12" t="s">
        <v>9</v>
      </c>
      <c r="C7" s="20">
        <f>'[1]Fate nationals'!$E8</f>
        <v>181</v>
      </c>
      <c r="D7" s="15">
        <v>-0.16203703703703709</v>
      </c>
    </row>
    <row r="8" spans="1:4" ht="18" customHeight="1" x14ac:dyDescent="0.3">
      <c r="A8" s="11" t="s">
        <v>10</v>
      </c>
      <c r="B8" s="12" t="s">
        <v>11</v>
      </c>
      <c r="C8" s="19">
        <f>'[1]Fate nationals'!$E9</f>
        <v>724</v>
      </c>
      <c r="D8" s="14">
        <v>-2.8187919463087296E-2</v>
      </c>
    </row>
    <row r="9" spans="1:4" ht="18" customHeight="1" x14ac:dyDescent="0.3">
      <c r="A9" s="11" t="s">
        <v>12</v>
      </c>
      <c r="B9" s="12" t="s">
        <v>13</v>
      </c>
      <c r="C9" s="19">
        <f>'[1]Fate nationals'!$E10</f>
        <v>0</v>
      </c>
      <c r="D9" s="15" t="s">
        <v>80</v>
      </c>
    </row>
    <row r="10" spans="1:4" ht="18" customHeight="1" x14ac:dyDescent="0.3">
      <c r="A10" s="11" t="s">
        <v>14</v>
      </c>
      <c r="B10" s="12" t="s">
        <v>15</v>
      </c>
      <c r="C10" s="19">
        <f>'[1]Fate nationals'!$E11</f>
        <v>444</v>
      </c>
      <c r="D10" s="14">
        <v>-0.11022044088176353</v>
      </c>
    </row>
    <row r="11" spans="1:4" ht="18" customHeight="1" x14ac:dyDescent="0.3">
      <c r="A11" s="11" t="s">
        <v>16</v>
      </c>
      <c r="B11" s="12" t="s">
        <v>17</v>
      </c>
      <c r="C11" s="19">
        <f>'[1]Fate nationals'!$E12</f>
        <v>21113</v>
      </c>
      <c r="D11" s="14">
        <v>0.22005200809014736</v>
      </c>
    </row>
    <row r="12" spans="1:4" ht="18" customHeight="1" x14ac:dyDescent="0.3">
      <c r="A12" s="11" t="s">
        <v>18</v>
      </c>
      <c r="B12" s="12" t="s">
        <v>19</v>
      </c>
      <c r="C12" s="19">
        <f>'[1]Fate nationals'!$E13</f>
        <v>368</v>
      </c>
      <c r="D12" s="14">
        <v>4.2492917847025469E-2</v>
      </c>
    </row>
    <row r="13" spans="1:4" ht="18" customHeight="1" x14ac:dyDescent="0.3">
      <c r="A13" s="11" t="s">
        <v>20</v>
      </c>
      <c r="B13" s="12" t="s">
        <v>21</v>
      </c>
      <c r="C13" s="19">
        <f>'[1]Fate nationals'!$E14</f>
        <v>8</v>
      </c>
      <c r="D13" s="14">
        <v>-0.33333333333333337</v>
      </c>
    </row>
    <row r="14" spans="1:4" ht="18" customHeight="1" x14ac:dyDescent="0.3">
      <c r="A14" s="11" t="s">
        <v>22</v>
      </c>
      <c r="B14" s="12" t="s">
        <v>23</v>
      </c>
      <c r="C14" s="19">
        <f>'[1]Fate nationals'!$E15</f>
        <v>716</v>
      </c>
      <c r="D14" s="14">
        <v>0.11700468018720755</v>
      </c>
    </row>
    <row r="15" spans="1:4" ht="18" customHeight="1" x14ac:dyDescent="0.3">
      <c r="A15" s="11" t="s">
        <v>24</v>
      </c>
      <c r="B15" s="12" t="s">
        <v>25</v>
      </c>
      <c r="C15" s="19">
        <f>'[1]Fate nationals'!$E16</f>
        <v>545</v>
      </c>
      <c r="D15" s="14">
        <v>-9.468438538205981E-2</v>
      </c>
    </row>
    <row r="16" spans="1:4" ht="18" customHeight="1" x14ac:dyDescent="0.3">
      <c r="A16" s="11" t="s">
        <v>26</v>
      </c>
      <c r="B16" s="12" t="s">
        <v>27</v>
      </c>
      <c r="C16" s="19">
        <f>'[1]Fate nationals'!$E17</f>
        <v>15493</v>
      </c>
      <c r="D16" s="14">
        <v>1.4072522581489721E-2</v>
      </c>
    </row>
    <row r="17" spans="1:4" ht="18" customHeight="1" x14ac:dyDescent="0.3">
      <c r="A17" s="11" t="s">
        <v>28</v>
      </c>
      <c r="B17" s="12" t="s">
        <v>29</v>
      </c>
      <c r="C17" s="19">
        <f>'[1]Fate nationals'!$E18</f>
        <v>10895</v>
      </c>
      <c r="D17" s="14">
        <v>0.11492018010642657</v>
      </c>
    </row>
    <row r="18" spans="1:4" ht="18" customHeight="1" x14ac:dyDescent="0.3">
      <c r="A18" s="11" t="s">
        <v>30</v>
      </c>
      <c r="B18" s="12" t="s">
        <v>31</v>
      </c>
      <c r="C18" s="19">
        <f>'[1]Fate nationals'!$E19</f>
        <v>252</v>
      </c>
      <c r="D18" s="14">
        <v>0.1454545454545455</v>
      </c>
    </row>
    <row r="19" spans="1:4" ht="18" customHeight="1" x14ac:dyDescent="0.3">
      <c r="A19" s="11" t="s">
        <v>32</v>
      </c>
      <c r="B19" s="12" t="s">
        <v>33</v>
      </c>
      <c r="C19" s="19">
        <f>'[1]Fate nationals'!$E20</f>
        <v>7</v>
      </c>
      <c r="D19" s="14">
        <v>-0.30000000000000004</v>
      </c>
    </row>
    <row r="20" spans="1:4" ht="18" customHeight="1" x14ac:dyDescent="0.3">
      <c r="A20" s="11" t="s">
        <v>34</v>
      </c>
      <c r="B20" s="12" t="s">
        <v>35</v>
      </c>
      <c r="C20" s="19">
        <f>'[1]Fate nationals'!$E21</f>
        <v>107</v>
      </c>
      <c r="D20" s="14">
        <v>0.13829787234042556</v>
      </c>
    </row>
    <row r="21" spans="1:4" ht="18" customHeight="1" x14ac:dyDescent="0.3">
      <c r="A21" s="11" t="s">
        <v>36</v>
      </c>
      <c r="B21" s="12" t="s">
        <v>37</v>
      </c>
      <c r="C21" s="19">
        <f>'[1]Fate nationals'!$E22</f>
        <v>91</v>
      </c>
      <c r="D21" s="14">
        <v>-0.20869565217391306</v>
      </c>
    </row>
    <row r="22" spans="1:4" ht="18" customHeight="1" x14ac:dyDescent="0.3">
      <c r="A22" s="11" t="s">
        <v>38</v>
      </c>
      <c r="B22" s="12" t="s">
        <v>39</v>
      </c>
      <c r="C22" s="19">
        <f>'[1]Fate nationals'!$E23</f>
        <v>7</v>
      </c>
      <c r="D22" s="14">
        <v>-0.22222222222222221</v>
      </c>
    </row>
    <row r="23" spans="1:4" ht="18" customHeight="1" x14ac:dyDescent="0.3">
      <c r="A23" s="11" t="s">
        <v>40</v>
      </c>
      <c r="B23" s="12" t="s">
        <v>41</v>
      </c>
      <c r="C23" s="19">
        <f>'[1]Fate nationals'!$E24</f>
        <v>7267</v>
      </c>
      <c r="D23" s="14">
        <v>-0.20648613234330637</v>
      </c>
    </row>
    <row r="24" spans="1:4" ht="18" customHeight="1" x14ac:dyDescent="0.3">
      <c r="A24" s="11" t="s">
        <v>42</v>
      </c>
      <c r="B24" s="12" t="s">
        <v>43</v>
      </c>
      <c r="C24" s="19">
        <f>'[1]Fate nationals'!$E25</f>
        <v>83</v>
      </c>
      <c r="D24" s="14">
        <v>-0.21698113207547165</v>
      </c>
    </row>
    <row r="25" spans="1:4" ht="18" customHeight="1" x14ac:dyDescent="0.3">
      <c r="A25" s="11" t="s">
        <v>44</v>
      </c>
      <c r="B25" s="12" t="s">
        <v>45</v>
      </c>
      <c r="C25" s="19">
        <f>'[1]Fate nationals'!$E26</f>
        <v>1589</v>
      </c>
      <c r="D25" s="14">
        <v>2.627853881278539</v>
      </c>
    </row>
    <row r="26" spans="1:4" ht="18" customHeight="1" x14ac:dyDescent="0.3">
      <c r="A26" s="11" t="s">
        <v>46</v>
      </c>
      <c r="B26" s="12" t="s">
        <v>47</v>
      </c>
      <c r="C26" s="19">
        <f>'[1]Fate nationals'!$E27</f>
        <v>76</v>
      </c>
      <c r="D26" s="14">
        <v>0.26666666666666661</v>
      </c>
    </row>
    <row r="27" spans="1:4" ht="18" customHeight="1" x14ac:dyDescent="0.3">
      <c r="A27" s="11" t="s">
        <v>48</v>
      </c>
      <c r="B27" s="12" t="s">
        <v>49</v>
      </c>
      <c r="C27" s="19">
        <f>'[1]Fate nationals'!$E28</f>
        <v>9</v>
      </c>
      <c r="D27" s="14">
        <v>-0.4</v>
      </c>
    </row>
    <row r="28" spans="1:4" ht="18" customHeight="1" x14ac:dyDescent="0.3">
      <c r="A28" s="11" t="s">
        <v>50</v>
      </c>
      <c r="B28" s="12" t="s">
        <v>51</v>
      </c>
      <c r="C28" s="19">
        <f>'[1]Fate nationals'!$E29</f>
        <v>42</v>
      </c>
      <c r="D28" s="14">
        <v>-0.96100278551532037</v>
      </c>
    </row>
    <row r="29" spans="1:4" ht="18" customHeight="1" x14ac:dyDescent="0.3">
      <c r="A29" s="11" t="s">
        <v>52</v>
      </c>
      <c r="B29" s="12" t="s">
        <v>53</v>
      </c>
      <c r="C29" s="19">
        <f>'[1]Fate nationals'!$E30</f>
        <v>8</v>
      </c>
      <c r="D29" s="14">
        <v>-0.19999999999999996</v>
      </c>
    </row>
    <row r="30" spans="1:4" ht="18" customHeight="1" x14ac:dyDescent="0.3">
      <c r="A30" s="11" t="s">
        <v>54</v>
      </c>
      <c r="B30" s="12" t="s">
        <v>55</v>
      </c>
      <c r="C30" s="19">
        <f>'[1]Fate nationals'!$E31</f>
        <v>2263</v>
      </c>
      <c r="D30" s="14">
        <v>0.184196755625327</v>
      </c>
    </row>
    <row r="31" spans="1:4" ht="18" customHeight="1" x14ac:dyDescent="0.3">
      <c r="A31" s="11" t="s">
        <v>56</v>
      </c>
      <c r="B31" s="12" t="s">
        <v>57</v>
      </c>
      <c r="C31" s="19">
        <f>'[1]Fate nationals'!$E32</f>
        <v>650</v>
      </c>
      <c r="D31" s="14">
        <v>-0.28335170893054029</v>
      </c>
    </row>
    <row r="32" spans="1:4" ht="18" customHeight="1" x14ac:dyDescent="0.3">
      <c r="A32" s="11" t="s">
        <v>58</v>
      </c>
      <c r="B32" s="12" t="s">
        <v>59</v>
      </c>
      <c r="C32" s="19">
        <f>'[1]Fate nationals'!$E33</f>
        <v>3319</v>
      </c>
      <c r="D32" s="14">
        <v>0.43804159445407276</v>
      </c>
    </row>
    <row r="33" spans="1:4" ht="18" customHeight="1" x14ac:dyDescent="0.3">
      <c r="A33" s="11" t="s">
        <v>60</v>
      </c>
      <c r="B33" s="12" t="s">
        <v>61</v>
      </c>
      <c r="C33" s="19">
        <f>'[1]Fate nationals'!$E34</f>
        <v>316</v>
      </c>
      <c r="D33" s="14">
        <v>0.55665024630541882</v>
      </c>
    </row>
    <row r="34" spans="1:4" ht="18" customHeight="1" x14ac:dyDescent="0.3">
      <c r="A34" s="11" t="s">
        <v>82</v>
      </c>
      <c r="B34" s="12" t="s">
        <v>62</v>
      </c>
      <c r="C34" s="20" t="s">
        <v>80</v>
      </c>
      <c r="D34" s="15" t="s">
        <v>80</v>
      </c>
    </row>
    <row r="35" spans="1:4" ht="18" customHeight="1" x14ac:dyDescent="0.3">
      <c r="A35" s="11" t="s">
        <v>63</v>
      </c>
      <c r="B35" s="12" t="s">
        <v>64</v>
      </c>
      <c r="C35" s="19">
        <f>'[1]Fate nationals'!$E36</f>
        <v>45</v>
      </c>
      <c r="D35" s="14">
        <v>-0.1964285714285714</v>
      </c>
    </row>
    <row r="36" spans="1:4" ht="18" customHeight="1" x14ac:dyDescent="0.3">
      <c r="A36" s="11" t="s">
        <v>65</v>
      </c>
      <c r="B36" s="12" t="s">
        <v>66</v>
      </c>
      <c r="C36" s="19">
        <f>'[1]Fate nationals'!$E37</f>
        <v>717</v>
      </c>
      <c r="D36" s="14">
        <v>-0.5325945241199479</v>
      </c>
    </row>
    <row r="37" spans="1:4" ht="18" customHeight="1" x14ac:dyDescent="0.3">
      <c r="A37" s="11" t="s">
        <v>67</v>
      </c>
      <c r="B37" s="12" t="s">
        <v>68</v>
      </c>
      <c r="C37" s="19">
        <f>'[1]Fate nationals'!$E38</f>
        <v>158</v>
      </c>
      <c r="D37" s="14">
        <v>-0.20202020202020199</v>
      </c>
    </row>
    <row r="38" spans="1:4" ht="18" customHeight="1" x14ac:dyDescent="0.3">
      <c r="A38" s="11" t="s">
        <v>69</v>
      </c>
      <c r="B38" s="12" t="s">
        <v>70</v>
      </c>
      <c r="C38" s="19">
        <f>'[1]Fate nationals'!$E39</f>
        <v>106</v>
      </c>
      <c r="D38" s="14">
        <v>0.1910112359550562</v>
      </c>
    </row>
    <row r="39" spans="1:4" ht="18" customHeight="1" x14ac:dyDescent="0.3">
      <c r="A39" s="11" t="s">
        <v>71</v>
      </c>
      <c r="B39" s="12" t="s">
        <v>72</v>
      </c>
      <c r="C39" s="19">
        <f>'[1]Fate nationals'!$E40</f>
        <v>30</v>
      </c>
      <c r="D39" s="14">
        <v>0.15384615384615374</v>
      </c>
    </row>
    <row r="40" spans="1:4" ht="18" customHeight="1" x14ac:dyDescent="0.3">
      <c r="A40" s="5" t="s">
        <v>73</v>
      </c>
      <c r="B40" s="13" t="s">
        <v>74</v>
      </c>
      <c r="C40" s="21">
        <f>'[1]Fate nationals'!$E41</f>
        <v>3387</v>
      </c>
      <c r="D40" s="16">
        <v>0.64178380998545803</v>
      </c>
    </row>
    <row r="41" spans="1:4" ht="18" customHeight="1" thickBot="1" x14ac:dyDescent="0.3">
      <c r="A41" s="3" t="s">
        <v>1</v>
      </c>
      <c r="B41" s="4"/>
      <c r="C41" s="21">
        <f>SUM(C4:C40)</f>
        <v>73059</v>
      </c>
      <c r="D41" s="16">
        <v>6.7302635423362345E-2</v>
      </c>
    </row>
    <row r="42" spans="1:4" ht="6.45" hidden="1" customHeight="1" x14ac:dyDescent="0.25">
      <c r="A42" t="s">
        <v>75</v>
      </c>
      <c r="C42">
        <f>C46</f>
        <v>0</v>
      </c>
    </row>
    <row r="43" spans="1:4" ht="16.2" customHeight="1" x14ac:dyDescent="0.25">
      <c r="A43" s="17" t="s">
        <v>81</v>
      </c>
    </row>
    <row r="44" spans="1:4" x14ac:dyDescent="0.25">
      <c r="A44" t="s">
        <v>79</v>
      </c>
    </row>
  </sheetData>
  <pageMargins left="0.75" right="0.75" top="1" bottom="1" header="0.5" footer="0.5"/>
  <pageSetup paperSize="9" scale="3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 grants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Nicolas</dc:creator>
  <cp:lastModifiedBy>Marc Nicolas</cp:lastModifiedBy>
  <dcterms:created xsi:type="dcterms:W3CDTF">2021-03-05T07:28:55Z</dcterms:created>
  <dcterms:modified xsi:type="dcterms:W3CDTF">2023-07-11T12:38:01Z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tcsNodeId">
    <vt:lpwstr>13877668</vt:lpwstr>
  </property>
  <property fmtid="{D5CDD505-2E9C-101B-9397-08002B2CF9AE}" pid="3" name="OtcsNodeVersionID">
    <vt:lpwstr>3</vt:lpwstr>
  </property>
</Properties>
</file>